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589E41E2-7C59-46EE-80C2-8EE1CF975E46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E6" i="7"/>
  <c r="D6" i="7"/>
  <c r="C6" i="7"/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<sst xmlns="http://schemas.openxmlformats.org/spreadsheetml/2006/main" count="822" uniqueCount="342">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</sst>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4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T8" activeCellId="3" sqref="T8:X8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5" t="s">
        <v>284</v>
      </c>
      <c r="C3" s="486"/>
      <c r="D3" s="486"/>
      <c r="E3" s="487"/>
      <c r="F3" s="204"/>
      <c r="G3" s="488" t="s">
        <v>105</v>
      </c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  <c r="S3" s="204"/>
      <c r="T3" s="494" t="s">
        <v>106</v>
      </c>
      <c r="U3" s="495"/>
      <c r="V3" s="495"/>
      <c r="W3" s="495"/>
      <c r="X3" s="496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45250</v>
      </c>
      <c r="F4" s="207"/>
      <c r="G4" s="491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497" t="s">
        <v>126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9"/>
      <c r="S5" s="207"/>
      <c r="T5" s="500" t="s">
        <v>64</v>
      </c>
      <c r="U5" s="501"/>
      <c r="V5" s="502"/>
      <c r="W5" s="503">
        <v>102</v>
      </c>
      <c r="X5" s="504"/>
    </row>
    <row r="6" spans="2:24" ht="15.75" thickBot="1" x14ac:dyDescent="0.3">
      <c r="B6" s="403">
        <f>'Flex Supreme Pricer'!A17</f>
        <v>7.375</v>
      </c>
      <c r="C6" s="404">
        <f>'Flex Supreme Pricer'!C17</f>
        <v>99.5</v>
      </c>
      <c r="D6" s="404">
        <f>'Flex Supreme Pricer'!D17</f>
        <v>99.375</v>
      </c>
      <c r="E6" s="404">
        <f>'Flex Supreme Pricer'!E17</f>
        <v>99.25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476" t="s">
        <v>65</v>
      </c>
      <c r="U6" s="477"/>
      <c r="V6" s="477"/>
      <c r="W6" s="477"/>
      <c r="X6" s="478"/>
    </row>
    <row r="7" spans="2:24" s="50" customFormat="1" ht="15.75" thickBot="1" x14ac:dyDescent="0.25">
      <c r="B7" s="403">
        <f>B6+0.125</f>
        <v>7.5</v>
      </c>
      <c r="C7" s="404">
        <f>'Flex Supreme Pricer'!C18</f>
        <v>99.875</v>
      </c>
      <c r="D7" s="404">
        <f>'Flex Supreme Pricer'!D18</f>
        <v>99.75</v>
      </c>
      <c r="E7" s="404">
        <f>'Flex Supreme Pricer'!E18</f>
        <v>99.625</v>
      </c>
      <c r="F7" s="406"/>
      <c r="G7" s="479" t="s">
        <v>109</v>
      </c>
      <c r="H7" s="480"/>
      <c r="I7" s="481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482" t="s">
        <v>340</v>
      </c>
      <c r="U7" s="483"/>
      <c r="V7" s="483"/>
      <c r="W7" s="483"/>
      <c r="X7" s="484"/>
    </row>
    <row r="8" spans="2:24" ht="15.75" thickBot="1" x14ac:dyDescent="0.3">
      <c r="B8" s="403">
        <f t="shared" ref="B8:B30" si="0">B7+0.125</f>
        <v>7.625</v>
      </c>
      <c r="C8" s="404">
        <f>'Flex Supreme Pricer'!C19</f>
        <v>100.25</v>
      </c>
      <c r="D8" s="404">
        <f>'Flex Supreme Pricer'!D19</f>
        <v>100.125</v>
      </c>
      <c r="E8" s="404">
        <f>'Flex Supreme Pricer'!E19</f>
        <v>100</v>
      </c>
      <c r="F8" s="405"/>
      <c r="G8" s="505" t="s">
        <v>188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405"/>
      <c r="T8" s="508" t="s">
        <v>341</v>
      </c>
      <c r="U8" s="509"/>
      <c r="V8" s="509"/>
      <c r="W8" s="509"/>
      <c r="X8" s="510"/>
    </row>
    <row r="9" spans="2:24" ht="15.75" thickBot="1" x14ac:dyDescent="0.3">
      <c r="B9" s="403">
        <f t="shared" si="0"/>
        <v>7.75</v>
      </c>
      <c r="C9" s="404">
        <f>'Flex Supreme Pricer'!C20</f>
        <v>100.625</v>
      </c>
      <c r="D9" s="404">
        <f>'Flex Supreme Pricer'!D20</f>
        <v>100.5</v>
      </c>
      <c r="E9" s="404">
        <f>'Flex Supreme Pricer'!E20</f>
        <v>100.375</v>
      </c>
      <c r="F9" s="405"/>
      <c r="G9" s="511" t="s">
        <v>111</v>
      </c>
      <c r="H9" s="512"/>
      <c r="I9" s="513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08" t="s">
        <v>94</v>
      </c>
      <c r="U9" s="509"/>
      <c r="V9" s="509"/>
      <c r="W9" s="509"/>
      <c r="X9" s="510"/>
    </row>
    <row r="10" spans="2:24" ht="15.75" thickBot="1" x14ac:dyDescent="0.3">
      <c r="B10" s="403">
        <f t="shared" si="0"/>
        <v>7.875</v>
      </c>
      <c r="C10" s="404">
        <f>'Flex Supreme Pricer'!C21</f>
        <v>101</v>
      </c>
      <c r="D10" s="404">
        <f>'Flex Supreme Pricer'!D21</f>
        <v>100.875</v>
      </c>
      <c r="E10" s="404">
        <f>'Flex Supreme Pricer'!E21</f>
        <v>100.75</v>
      </c>
      <c r="F10" s="405"/>
      <c r="G10" s="514" t="s">
        <v>112</v>
      </c>
      <c r="H10" s="515"/>
      <c r="I10" s="516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08" t="s">
        <v>316</v>
      </c>
      <c r="U10" s="509"/>
      <c r="V10" s="509"/>
      <c r="W10" s="509"/>
      <c r="X10" s="510"/>
    </row>
    <row r="11" spans="2:24" ht="15.75" thickBot="1" x14ac:dyDescent="0.3">
      <c r="B11" s="403">
        <f t="shared" si="0"/>
        <v>8</v>
      </c>
      <c r="C11" s="404">
        <f>'Flex Supreme Pricer'!C22</f>
        <v>101.375</v>
      </c>
      <c r="D11" s="404">
        <f>'Flex Supreme Pricer'!D22</f>
        <v>101.25</v>
      </c>
      <c r="E11" s="404">
        <f>'Flex Supreme Pricer'!E22</f>
        <v>101.125</v>
      </c>
      <c r="F11" s="405"/>
      <c r="G11" s="514" t="s">
        <v>7</v>
      </c>
      <c r="H11" s="515"/>
      <c r="I11" s="516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494" t="s">
        <v>67</v>
      </c>
      <c r="U11" s="495"/>
      <c r="V11" s="495"/>
      <c r="W11" s="495"/>
      <c r="X11" s="496"/>
    </row>
    <row r="12" spans="2:24" ht="15.75" thickBot="1" x14ac:dyDescent="0.3">
      <c r="B12" s="403">
        <f t="shared" si="0"/>
        <v>8.125</v>
      </c>
      <c r="C12" s="404">
        <f>'Flex Supreme Pricer'!C23</f>
        <v>101.75</v>
      </c>
      <c r="D12" s="404">
        <f>'Flex Supreme Pricer'!D23</f>
        <v>101.625</v>
      </c>
      <c r="E12" s="404">
        <f>'Flex Supreme Pricer'!E23</f>
        <v>101.5</v>
      </c>
      <c r="F12" s="405"/>
      <c r="G12" s="514" t="s">
        <v>8</v>
      </c>
      <c r="H12" s="515"/>
      <c r="I12" s="516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20" t="s">
        <v>68</v>
      </c>
      <c r="U12" s="521"/>
      <c r="V12" s="521"/>
      <c r="W12" s="521"/>
      <c r="X12" s="522"/>
    </row>
    <row r="13" spans="2:24" ht="15.75" thickBot="1" x14ac:dyDescent="0.3">
      <c r="B13" s="403">
        <f t="shared" si="0"/>
        <v>8.25</v>
      </c>
      <c r="C13" s="404">
        <f>'Flex Supreme Pricer'!C24</f>
        <v>102.125</v>
      </c>
      <c r="D13" s="404">
        <f>'Flex Supreme Pricer'!D24</f>
        <v>102</v>
      </c>
      <c r="E13" s="404">
        <f>'Flex Supreme Pricer'!E24</f>
        <v>101.875</v>
      </c>
      <c r="F13" s="405"/>
      <c r="G13" s="514" t="s">
        <v>9</v>
      </c>
      <c r="H13" s="515"/>
      <c r="I13" s="516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08" t="s">
        <v>69</v>
      </c>
      <c r="U13" s="509"/>
      <c r="V13" s="517"/>
      <c r="W13" s="518">
        <v>0.125</v>
      </c>
      <c r="X13" s="519"/>
    </row>
    <row r="14" spans="2:24" ht="15.75" thickBot="1" x14ac:dyDescent="0.3">
      <c r="B14" s="403">
        <f t="shared" si="0"/>
        <v>8.375</v>
      </c>
      <c r="C14" s="404">
        <f>'Flex Supreme Pricer'!C25</f>
        <v>102.5</v>
      </c>
      <c r="D14" s="404">
        <f>'Flex Supreme Pricer'!D25</f>
        <v>102.375</v>
      </c>
      <c r="E14" s="404">
        <f>'Flex Supreme Pricer'!E25</f>
        <v>102.25</v>
      </c>
      <c r="F14" s="405"/>
      <c r="G14" s="529" t="s">
        <v>10</v>
      </c>
      <c r="H14" s="530"/>
      <c r="I14" s="531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08" t="s">
        <v>70</v>
      </c>
      <c r="U14" s="509"/>
      <c r="V14" s="517"/>
      <c r="W14" s="518">
        <v>0</v>
      </c>
      <c r="X14" s="519"/>
    </row>
    <row r="15" spans="2:24" ht="15.75" thickBot="1" x14ac:dyDescent="0.3">
      <c r="B15" s="403">
        <f t="shared" si="0"/>
        <v>8.5</v>
      </c>
      <c r="C15" s="404">
        <f>'Flex Supreme Pricer'!C26</f>
        <v>102.875</v>
      </c>
      <c r="D15" s="404">
        <f>'Flex Supreme Pricer'!D26</f>
        <v>102.75</v>
      </c>
      <c r="E15" s="404">
        <f>'Flex Supreme Pricer'!E26</f>
        <v>102.625</v>
      </c>
      <c r="F15" s="405"/>
      <c r="G15" s="532" t="s">
        <v>11</v>
      </c>
      <c r="H15" s="533"/>
      <c r="I15" s="533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08" t="s">
        <v>90</v>
      </c>
      <c r="U15" s="509"/>
      <c r="V15" s="517"/>
      <c r="W15" s="518">
        <v>-0.125</v>
      </c>
      <c r="X15" s="519"/>
    </row>
    <row r="16" spans="2:24" ht="15.75" thickBot="1" x14ac:dyDescent="0.3">
      <c r="B16" s="403">
        <f t="shared" si="0"/>
        <v>8.625</v>
      </c>
      <c r="C16" s="404">
        <f>'Flex Supreme Pricer'!C27</f>
        <v>103.25</v>
      </c>
      <c r="D16" s="404">
        <f>'Flex Supreme Pricer'!D27</f>
        <v>103.125</v>
      </c>
      <c r="E16" s="404">
        <f>'Flex Supreme Pricer'!E27</f>
        <v>103</v>
      </c>
      <c r="F16" s="405"/>
      <c r="G16" s="523" t="s">
        <v>187</v>
      </c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5"/>
      <c r="S16" s="405"/>
      <c r="T16" s="526" t="s">
        <v>71</v>
      </c>
      <c r="U16" s="527"/>
      <c r="V16" s="527"/>
      <c r="W16" s="527"/>
      <c r="X16" s="528"/>
    </row>
    <row r="17" spans="2:24" ht="15.75" thickBot="1" x14ac:dyDescent="0.3">
      <c r="B17" s="403">
        <f t="shared" si="0"/>
        <v>8.75</v>
      </c>
      <c r="C17" s="404">
        <f>'Flex Supreme Pricer'!C28</f>
        <v>103.625</v>
      </c>
      <c r="D17" s="404">
        <f>'Flex Supreme Pricer'!D28</f>
        <v>103.5</v>
      </c>
      <c r="E17" s="404">
        <f>'Flex Supreme Pricer'!E28</f>
        <v>103.375</v>
      </c>
      <c r="F17" s="405"/>
      <c r="G17" s="511" t="s">
        <v>111</v>
      </c>
      <c r="H17" s="512"/>
      <c r="I17" s="513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08" t="s">
        <v>72</v>
      </c>
      <c r="U17" s="509"/>
      <c r="V17" s="517"/>
      <c r="W17" s="518">
        <v>-0.125</v>
      </c>
      <c r="X17" s="519"/>
    </row>
    <row r="18" spans="2:24" ht="15.75" thickBot="1" x14ac:dyDescent="0.3">
      <c r="B18" s="403">
        <f t="shared" si="0"/>
        <v>8.875</v>
      </c>
      <c r="C18" s="404">
        <f>'Flex Supreme Pricer'!C29</f>
        <v>104</v>
      </c>
      <c r="D18" s="404">
        <f>'Flex Supreme Pricer'!D29</f>
        <v>103.875</v>
      </c>
      <c r="E18" s="404">
        <f>'Flex Supreme Pricer'!E29</f>
        <v>103.75</v>
      </c>
      <c r="F18" s="405"/>
      <c r="G18" s="514" t="s">
        <v>112</v>
      </c>
      <c r="H18" s="515"/>
      <c r="I18" s="516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08" t="s">
        <v>69</v>
      </c>
      <c r="U18" s="509"/>
      <c r="V18" s="517"/>
      <c r="W18" s="569">
        <v>-0.25</v>
      </c>
      <c r="X18" s="570"/>
    </row>
    <row r="19" spans="2:24" ht="15.75" thickBot="1" x14ac:dyDescent="0.3">
      <c r="B19" s="403">
        <f t="shared" si="0"/>
        <v>9</v>
      </c>
      <c r="C19" s="404">
        <f>'Flex Supreme Pricer'!C30</f>
        <v>104.375</v>
      </c>
      <c r="D19" s="404">
        <f>'Flex Supreme Pricer'!D30</f>
        <v>104.25</v>
      </c>
      <c r="E19" s="404">
        <f>'Flex Supreme Pricer'!E30</f>
        <v>104.125</v>
      </c>
      <c r="F19" s="405"/>
      <c r="G19" s="514" t="s">
        <v>7</v>
      </c>
      <c r="H19" s="515"/>
      <c r="I19" s="516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08" t="s">
        <v>73</v>
      </c>
      <c r="U19" s="509"/>
      <c r="V19" s="517"/>
      <c r="W19" s="569">
        <v>-0.25</v>
      </c>
      <c r="X19" s="570"/>
    </row>
    <row r="20" spans="2:24" ht="15.75" thickBot="1" x14ac:dyDescent="0.3">
      <c r="B20" s="403">
        <f t="shared" si="0"/>
        <v>9.125</v>
      </c>
      <c r="C20" s="404">
        <f>'Flex Supreme Pricer'!C31</f>
        <v>104.75</v>
      </c>
      <c r="D20" s="404">
        <f>'Flex Supreme Pricer'!D31</f>
        <v>104.625</v>
      </c>
      <c r="E20" s="404">
        <f>'Flex Supreme Pricer'!E31</f>
        <v>104.5</v>
      </c>
      <c r="F20" s="405"/>
      <c r="G20" s="514" t="s">
        <v>8</v>
      </c>
      <c r="H20" s="515"/>
      <c r="I20" s="516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74" t="s">
        <v>113</v>
      </c>
      <c r="U20" s="575"/>
      <c r="V20" s="575"/>
      <c r="W20" s="575"/>
      <c r="X20" s="576"/>
    </row>
    <row r="21" spans="2:24" ht="15.75" thickBot="1" x14ac:dyDescent="0.3">
      <c r="B21" s="403">
        <f t="shared" si="0"/>
        <v>9.25</v>
      </c>
      <c r="C21" s="404">
        <f>'Flex Supreme Pricer'!C32</f>
        <v>105.125</v>
      </c>
      <c r="D21" s="404">
        <f>'Flex Supreme Pricer'!D32</f>
        <v>105</v>
      </c>
      <c r="E21" s="404">
        <f>'Flex Supreme Pricer'!E32</f>
        <v>104.875</v>
      </c>
      <c r="F21" s="405"/>
      <c r="G21" s="514" t="s">
        <v>9</v>
      </c>
      <c r="H21" s="515"/>
      <c r="I21" s="516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</f>
        <v>105.5</v>
      </c>
      <c r="D22" s="404">
        <f>'Flex Supreme Pricer'!D33</f>
        <v>105.375</v>
      </c>
      <c r="E22" s="404">
        <f>'Flex Supreme Pricer'!E33</f>
        <v>105.25</v>
      </c>
      <c r="F22" s="405"/>
      <c r="G22" s="529" t="s">
        <v>10</v>
      </c>
      <c r="H22" s="530"/>
      <c r="I22" s="531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</f>
        <v>105.875</v>
      </c>
      <c r="D23" s="404">
        <f>'Flex Supreme Pricer'!D34</f>
        <v>105.75</v>
      </c>
      <c r="E23" s="404">
        <f>'Flex Supreme Pricer'!E34</f>
        <v>105.625</v>
      </c>
      <c r="F23" s="405"/>
      <c r="G23" s="523" t="s">
        <v>117</v>
      </c>
      <c r="H23" s="524"/>
      <c r="I23" s="524"/>
      <c r="J23" s="537"/>
      <c r="K23" s="537"/>
      <c r="L23" s="537"/>
      <c r="M23" s="537"/>
      <c r="N23" s="537"/>
      <c r="O23" s="537"/>
      <c r="P23" s="537"/>
      <c r="Q23" s="537"/>
      <c r="R23" s="538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</f>
        <v>106.25</v>
      </c>
      <c r="D24" s="404">
        <f>'Flex Supreme Pricer'!D35</f>
        <v>106.125</v>
      </c>
      <c r="E24" s="404">
        <f>'Flex Supreme Pricer'!E35</f>
        <v>106</v>
      </c>
      <c r="F24" s="405"/>
      <c r="G24" s="511" t="s">
        <v>317</v>
      </c>
      <c r="H24" s="512"/>
      <c r="I24" s="513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</f>
        <v>106.625</v>
      </c>
      <c r="D25" s="404">
        <f>'Flex Supreme Pricer'!D36</f>
        <v>106.5</v>
      </c>
      <c r="E25" s="404">
        <f>'Flex Supreme Pricer'!E36</f>
        <v>106.375</v>
      </c>
      <c r="F25" s="405"/>
      <c r="G25" s="539" t="s">
        <v>318</v>
      </c>
      <c r="H25" s="540"/>
      <c r="I25" s="541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</f>
        <v>107</v>
      </c>
      <c r="D26" s="404">
        <f>'Flex Supreme Pricer'!D37</f>
        <v>106.875</v>
      </c>
      <c r="E26" s="404">
        <f>'Flex Supreme Pricer'!E37</f>
        <v>106.75</v>
      </c>
      <c r="F26" s="405"/>
      <c r="G26" s="539" t="s">
        <v>319</v>
      </c>
      <c r="H26" s="540"/>
      <c r="I26" s="541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63" t="s">
        <v>75</v>
      </c>
      <c r="U26" s="564"/>
      <c r="V26" s="564"/>
      <c r="W26" s="564"/>
      <c r="X26" s="565"/>
    </row>
    <row r="27" spans="2:24" ht="15.75" thickBot="1" x14ac:dyDescent="0.3">
      <c r="B27" s="403">
        <f t="shared" si="0"/>
        <v>10</v>
      </c>
      <c r="C27" s="404">
        <f>'Flex Supreme Pricer'!C38</f>
        <v>107.375</v>
      </c>
      <c r="D27" s="404">
        <f>'Flex Supreme Pricer'!D38</f>
        <v>107.25</v>
      </c>
      <c r="E27" s="404">
        <f>'Flex Supreme Pricer'!E38</f>
        <v>107.125</v>
      </c>
      <c r="F27" s="405"/>
      <c r="G27" s="539" t="s">
        <v>320</v>
      </c>
      <c r="H27" s="540"/>
      <c r="I27" s="541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51" t="s">
        <v>118</v>
      </c>
      <c r="U27" s="552"/>
      <c r="V27" s="552"/>
      <c r="W27" s="552"/>
      <c r="X27" s="553"/>
    </row>
    <row r="28" spans="2:24" ht="15.75" thickBot="1" x14ac:dyDescent="0.3">
      <c r="B28" s="403">
        <f t="shared" si="0"/>
        <v>10.125</v>
      </c>
      <c r="C28" s="404">
        <f>'Flex Supreme Pricer'!C39</f>
        <v>107.75</v>
      </c>
      <c r="D28" s="404">
        <f>'Flex Supreme Pricer'!D39</f>
        <v>107.625</v>
      </c>
      <c r="E28" s="404">
        <f>'Flex Supreme Pricer'!E39</f>
        <v>107.5</v>
      </c>
      <c r="F28" s="405"/>
      <c r="G28" s="542" t="s">
        <v>321</v>
      </c>
      <c r="H28" s="543"/>
      <c r="I28" s="544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51" t="s">
        <v>77</v>
      </c>
      <c r="U28" s="552"/>
      <c r="V28" s="552"/>
      <c r="W28" s="552"/>
      <c r="X28" s="553"/>
    </row>
    <row r="29" spans="2:24" ht="15.75" thickBot="1" x14ac:dyDescent="0.3">
      <c r="B29" s="403">
        <f t="shared" si="0"/>
        <v>10.25</v>
      </c>
      <c r="C29" s="404">
        <f>'Flex Supreme Pricer'!C40</f>
        <v>108.125</v>
      </c>
      <c r="D29" s="404">
        <f>'Flex Supreme Pricer'!D40</f>
        <v>108</v>
      </c>
      <c r="E29" s="404">
        <f>'Flex Supreme Pricer'!E40</f>
        <v>107.875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51" t="s">
        <v>78</v>
      </c>
      <c r="U29" s="552"/>
      <c r="V29" s="552"/>
      <c r="W29" s="552"/>
      <c r="X29" s="553"/>
    </row>
    <row r="30" spans="2:24" ht="15.75" thickBot="1" x14ac:dyDescent="0.3">
      <c r="B30" s="403">
        <f t="shared" si="0"/>
        <v>10.375</v>
      </c>
      <c r="C30" s="404">
        <f>'Flex Supreme Pricer'!C41</f>
        <v>108.5</v>
      </c>
      <c r="D30" s="404">
        <f>'Flex Supreme Pricer'!D41</f>
        <v>108.375</v>
      </c>
      <c r="E30" s="404">
        <f>'Flex Supreme Pricer'!E41</f>
        <v>108.25</v>
      </c>
      <c r="F30" s="405"/>
      <c r="G30" s="566" t="s">
        <v>322</v>
      </c>
      <c r="H30" s="567"/>
      <c r="I30" s="568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51" t="s">
        <v>79</v>
      </c>
      <c r="U30" s="552"/>
      <c r="V30" s="552"/>
      <c r="W30" s="552"/>
      <c r="X30" s="553"/>
    </row>
    <row r="31" spans="2:24" ht="15.75" thickBot="1" x14ac:dyDescent="0.3">
      <c r="B31" s="571" t="s">
        <v>189</v>
      </c>
      <c r="C31" s="572"/>
      <c r="D31" s="572"/>
      <c r="E31" s="573"/>
      <c r="F31" s="405"/>
      <c r="G31" s="545" t="s">
        <v>323</v>
      </c>
      <c r="H31" s="546"/>
      <c r="I31" s="547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48" t="s">
        <v>80</v>
      </c>
      <c r="U31" s="549"/>
      <c r="V31" s="549"/>
      <c r="W31" s="549"/>
      <c r="X31" s="550"/>
    </row>
    <row r="32" spans="2:24" ht="15.75" thickBot="1" x14ac:dyDescent="0.3">
      <c r="B32" s="587" t="s">
        <v>114</v>
      </c>
      <c r="C32" s="588"/>
      <c r="D32" s="589">
        <v>150000</v>
      </c>
      <c r="E32" s="590"/>
      <c r="F32" s="405"/>
      <c r="G32" s="577" t="s">
        <v>324</v>
      </c>
      <c r="H32" s="578"/>
      <c r="I32" s="579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84" t="s">
        <v>81</v>
      </c>
      <c r="U32" s="585"/>
      <c r="V32" s="585"/>
      <c r="W32" s="585"/>
      <c r="X32" s="586"/>
    </row>
    <row r="33" spans="2:24" ht="15.75" thickBot="1" x14ac:dyDescent="0.3">
      <c r="B33" s="594" t="s">
        <v>115</v>
      </c>
      <c r="C33" s="595"/>
      <c r="D33" s="596">
        <v>3500000</v>
      </c>
      <c r="E33" s="597"/>
      <c r="F33" s="405"/>
      <c r="G33" s="591" t="s">
        <v>325</v>
      </c>
      <c r="H33" s="592"/>
      <c r="I33" s="593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57" t="s">
        <v>326</v>
      </c>
      <c r="U33" s="558"/>
      <c r="V33" s="558"/>
      <c r="W33" s="558"/>
      <c r="X33" s="559"/>
    </row>
    <row r="34" spans="2:24" ht="15.75" thickBot="1" x14ac:dyDescent="0.3">
      <c r="B34" s="560" t="s">
        <v>194</v>
      </c>
      <c r="C34" s="561"/>
      <c r="D34" s="561"/>
      <c r="E34" s="562"/>
      <c r="F34" s="405"/>
      <c r="G34" s="554" t="s">
        <v>162</v>
      </c>
      <c r="H34" s="555"/>
      <c r="I34" s="556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57" t="s">
        <v>82</v>
      </c>
      <c r="U34" s="558"/>
      <c r="V34" s="558"/>
      <c r="W34" s="558"/>
      <c r="X34" s="559"/>
    </row>
    <row r="35" spans="2:24" ht="15.75" thickBot="1" x14ac:dyDescent="0.3">
      <c r="B35" s="545" t="s">
        <v>327</v>
      </c>
      <c r="C35" s="546"/>
      <c r="D35" s="546"/>
      <c r="E35" s="583"/>
      <c r="F35" s="405"/>
      <c r="G35" s="514" t="s">
        <v>119</v>
      </c>
      <c r="H35" s="515"/>
      <c r="I35" s="516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80" t="s">
        <v>84</v>
      </c>
      <c r="U35" s="581"/>
      <c r="V35" s="581"/>
      <c r="W35" s="581"/>
      <c r="X35" s="582"/>
    </row>
    <row r="36" spans="2:24" ht="15.75" thickBot="1" x14ac:dyDescent="0.3">
      <c r="B36" s="545" t="s">
        <v>195</v>
      </c>
      <c r="C36" s="546"/>
      <c r="D36" s="546"/>
      <c r="E36" s="583"/>
      <c r="F36" s="405"/>
      <c r="G36" s="514" t="s">
        <v>328</v>
      </c>
      <c r="H36" s="515"/>
      <c r="I36" s="516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57" t="s">
        <v>85</v>
      </c>
      <c r="U36" s="558"/>
      <c r="V36" s="558"/>
      <c r="W36" s="558"/>
      <c r="X36" s="559"/>
    </row>
    <row r="37" spans="2:24" ht="15.75" thickBot="1" x14ac:dyDescent="0.3">
      <c r="B37" s="545" t="s">
        <v>196</v>
      </c>
      <c r="C37" s="546"/>
      <c r="D37" s="546"/>
      <c r="E37" s="583"/>
      <c r="F37" s="405"/>
      <c r="G37" s="514" t="s">
        <v>120</v>
      </c>
      <c r="H37" s="515"/>
      <c r="I37" s="516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34" t="s">
        <v>86</v>
      </c>
      <c r="U37" s="535"/>
      <c r="V37" s="535"/>
      <c r="W37" s="535"/>
      <c r="X37" s="536"/>
    </row>
    <row r="38" spans="2:24" ht="15.75" thickBot="1" x14ac:dyDescent="0.3">
      <c r="B38" s="545" t="s">
        <v>197</v>
      </c>
      <c r="C38" s="546"/>
      <c r="D38" s="546"/>
      <c r="E38" s="583"/>
      <c r="F38" s="405"/>
      <c r="G38" s="529" t="s">
        <v>121</v>
      </c>
      <c r="H38" s="530"/>
      <c r="I38" s="531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600" t="s">
        <v>329</v>
      </c>
      <c r="U38" s="601"/>
      <c r="V38" s="601"/>
      <c r="W38" s="601"/>
      <c r="X38" s="602"/>
    </row>
    <row r="39" spans="2:24" ht="15.75" thickBot="1" x14ac:dyDescent="0.3">
      <c r="B39" s="606" t="s">
        <v>198</v>
      </c>
      <c r="C39" s="607"/>
      <c r="D39" s="607"/>
      <c r="E39" s="608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603" t="s">
        <v>87</v>
      </c>
      <c r="U39" s="604"/>
      <c r="V39" s="604"/>
      <c r="W39" s="604"/>
      <c r="X39" s="605"/>
    </row>
    <row r="40" spans="2:24" ht="15.75" thickBot="1" x14ac:dyDescent="0.3">
      <c r="B40" s="622" t="s">
        <v>330</v>
      </c>
      <c r="C40" s="623"/>
      <c r="D40" s="623"/>
      <c r="E40" s="624"/>
      <c r="F40" s="207"/>
      <c r="G40" s="434"/>
      <c r="H40" s="435"/>
      <c r="I40" s="435"/>
      <c r="J40" s="435"/>
      <c r="K40" s="435"/>
      <c r="L40" s="435"/>
      <c r="M40" s="436"/>
      <c r="N40" s="616" t="s">
        <v>124</v>
      </c>
      <c r="O40" s="616"/>
      <c r="P40" s="616"/>
      <c r="Q40" s="616"/>
      <c r="R40" s="617"/>
      <c r="S40" s="207"/>
      <c r="T40" s="618" t="s">
        <v>77</v>
      </c>
      <c r="U40" s="619"/>
      <c r="V40" s="619"/>
      <c r="W40" s="619"/>
      <c r="X40" s="620"/>
    </row>
    <row r="41" spans="2:24" ht="15.75" thickBot="1" x14ac:dyDescent="0.3">
      <c r="B41" s="611" t="s">
        <v>331</v>
      </c>
      <c r="C41" s="612"/>
      <c r="D41" s="612"/>
      <c r="E41" s="612"/>
      <c r="F41" s="205"/>
      <c r="G41" s="55"/>
      <c r="H41" s="56"/>
      <c r="I41" s="56"/>
      <c r="J41" s="56"/>
      <c r="K41" s="56"/>
      <c r="L41" s="56"/>
      <c r="M41" s="57"/>
      <c r="N41" s="616" t="s">
        <v>125</v>
      </c>
      <c r="O41" s="616"/>
      <c r="P41" s="616"/>
      <c r="Q41" s="616"/>
      <c r="R41" s="617"/>
      <c r="S41" s="205"/>
      <c r="T41" s="609"/>
      <c r="U41" s="610"/>
      <c r="V41" s="610"/>
      <c r="W41" s="610"/>
      <c r="X41" s="621"/>
    </row>
    <row r="42" spans="2:24" ht="15.75" thickBot="1" x14ac:dyDescent="0.3">
      <c r="B42" s="609" t="s">
        <v>116</v>
      </c>
      <c r="C42" s="610"/>
      <c r="D42" s="613" t="s">
        <v>332</v>
      </c>
      <c r="E42" s="613"/>
      <c r="F42" s="613"/>
      <c r="G42" s="614"/>
      <c r="H42" s="614"/>
      <c r="I42" s="614"/>
      <c r="J42" s="614"/>
      <c r="K42" s="614"/>
      <c r="L42" s="614"/>
      <c r="M42" s="614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5"/>
    </row>
    <row r="43" spans="2:24" x14ac:dyDescent="0.25">
      <c r="B43" s="598"/>
      <c r="C43" s="598"/>
      <c r="D43" s="599"/>
      <c r="E43" s="599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88" t="s">
        <v>105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90"/>
    </row>
    <row r="2" spans="1:26" s="21" customFormat="1" ht="23.25" x14ac:dyDescent="0.35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5" t="s">
        <v>284</v>
      </c>
      <c r="B15" s="626"/>
      <c r="C15" s="626"/>
      <c r="D15" s="626"/>
      <c r="E15" s="626"/>
      <c r="F15" s="627"/>
      <c r="G15" s="628" t="s">
        <v>333</v>
      </c>
      <c r="H15" s="629"/>
      <c r="I15" s="629"/>
      <c r="J15" s="629"/>
      <c r="K15" s="630"/>
      <c r="L15" s="631" t="s">
        <v>334</v>
      </c>
      <c r="M15" s="632"/>
      <c r="N15" s="632"/>
      <c r="O15" s="632"/>
      <c r="P15" s="632"/>
      <c r="Q15" s="633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H47" sqref="H47:N47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702" t="s">
        <v>284</v>
      </c>
      <c r="C2" s="703"/>
      <c r="D2" s="703"/>
      <c r="E2" s="128"/>
      <c r="F2" s="489" t="s">
        <v>40</v>
      </c>
      <c r="G2" s="489"/>
      <c r="H2" s="489"/>
      <c r="I2" s="489"/>
      <c r="J2" s="489"/>
      <c r="K2" s="489"/>
      <c r="L2" s="489"/>
      <c r="M2" s="489"/>
      <c r="N2" s="489"/>
      <c r="O2" s="489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704"/>
      <c r="C3" s="705"/>
      <c r="D3" s="705"/>
      <c r="E3" s="154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45250</v>
      </c>
      <c r="E4" s="157"/>
      <c r="F4" s="655" t="s">
        <v>175</v>
      </c>
      <c r="G4" s="655"/>
      <c r="H4" s="655"/>
      <c r="I4" s="655"/>
      <c r="J4" s="655"/>
      <c r="K4" s="655"/>
      <c r="L4" s="655"/>
      <c r="M4" s="655"/>
      <c r="N4" s="655"/>
      <c r="O4" s="655"/>
      <c r="P4" s="656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726" t="s">
        <v>35</v>
      </c>
      <c r="C5" s="727"/>
      <c r="D5" s="727"/>
      <c r="E5" s="152"/>
      <c r="F5" s="727" t="s">
        <v>0</v>
      </c>
      <c r="G5" s="727"/>
      <c r="H5" s="727"/>
      <c r="I5" s="727"/>
      <c r="J5" s="727"/>
      <c r="K5" s="727"/>
      <c r="L5" s="727"/>
      <c r="M5" s="727"/>
      <c r="N5" s="727"/>
      <c r="O5" s="727"/>
      <c r="P5" s="152"/>
      <c r="Q5" s="706"/>
      <c r="R5" s="706"/>
      <c r="S5" s="706"/>
      <c r="T5" s="706"/>
      <c r="U5" s="70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672"/>
      <c r="R6" s="672"/>
      <c r="S6" s="672"/>
      <c r="T6" s="672"/>
      <c r="U6" s="672"/>
      <c r="V6" s="672"/>
      <c r="W6" s="672"/>
      <c r="X6" s="673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638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707" t="s">
        <v>93</v>
      </c>
      <c r="R7" s="708"/>
      <c r="S7" s="709"/>
      <c r="T7" s="669">
        <v>102.5</v>
      </c>
      <c r="U7" s="670"/>
      <c r="V7" s="670"/>
      <c r="W7" s="670"/>
      <c r="X7" s="671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63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666" t="s">
        <v>65</v>
      </c>
      <c r="R8" s="667"/>
      <c r="S8" s="667"/>
      <c r="T8" s="667"/>
      <c r="U8" s="667"/>
      <c r="V8" s="667"/>
      <c r="W8" s="667"/>
      <c r="X8" s="668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639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728" t="s">
        <v>311</v>
      </c>
      <c r="R9" s="729"/>
      <c r="S9" s="729"/>
      <c r="T9" s="729"/>
      <c r="U9" s="729"/>
      <c r="V9" s="729"/>
      <c r="W9" s="729"/>
      <c r="X9" s="730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63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63" t="s">
        <v>312</v>
      </c>
      <c r="R10" s="664"/>
      <c r="S10" s="664"/>
      <c r="T10" s="664"/>
      <c r="U10" s="664"/>
      <c r="V10" s="664"/>
      <c r="W10" s="664"/>
      <c r="X10" s="66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63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63" t="s">
        <v>94</v>
      </c>
      <c r="R11" s="664"/>
      <c r="S11" s="664"/>
      <c r="T11" s="664"/>
      <c r="U11" s="664"/>
      <c r="V11" s="664"/>
      <c r="W11" s="664"/>
      <c r="X11" s="66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639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63" t="s">
        <v>314</v>
      </c>
      <c r="R12" s="664"/>
      <c r="S12" s="664"/>
      <c r="T12" s="664"/>
      <c r="U12" s="664"/>
      <c r="V12" s="664"/>
      <c r="W12" s="664"/>
      <c r="X12" s="66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640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63" t="s">
        <v>66</v>
      </c>
      <c r="R13" s="664"/>
      <c r="S13" s="664"/>
      <c r="T13" s="664"/>
      <c r="U13" s="664"/>
      <c r="V13" s="664"/>
      <c r="W13" s="664"/>
      <c r="X13" s="66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641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666" t="s">
        <v>67</v>
      </c>
      <c r="R14" s="667"/>
      <c r="S14" s="667"/>
      <c r="T14" s="667"/>
      <c r="U14" s="667"/>
      <c r="V14" s="667"/>
      <c r="W14" s="667"/>
      <c r="X14" s="668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64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674" t="s">
        <v>68</v>
      </c>
      <c r="R15" s="675"/>
      <c r="S15" s="675"/>
      <c r="T15" s="675"/>
      <c r="U15" s="675"/>
      <c r="V15" s="675"/>
      <c r="W15" s="675"/>
      <c r="X15" s="676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642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83" t="s">
        <v>69</v>
      </c>
      <c r="R16" s="684"/>
      <c r="S16" s="685"/>
      <c r="T16" s="722">
        <v>6.25E-2</v>
      </c>
      <c r="U16" s="723"/>
      <c r="V16" s="723"/>
      <c r="W16" s="723"/>
      <c r="X16" s="724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64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83" t="s">
        <v>70</v>
      </c>
      <c r="R17" s="684"/>
      <c r="S17" s="684"/>
      <c r="T17" s="725">
        <v>0</v>
      </c>
      <c r="U17" s="723"/>
      <c r="V17" s="723"/>
      <c r="W17" s="723"/>
      <c r="X17" s="724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64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83" t="s">
        <v>90</v>
      </c>
      <c r="R18" s="684"/>
      <c r="S18" s="685"/>
      <c r="T18" s="722">
        <v>-0.15</v>
      </c>
      <c r="U18" s="723"/>
      <c r="V18" s="723"/>
      <c r="W18" s="723"/>
      <c r="X18" s="724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642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731" t="s">
        <v>71</v>
      </c>
      <c r="R19" s="732"/>
      <c r="S19" s="732"/>
      <c r="T19" s="732"/>
      <c r="U19" s="732"/>
      <c r="V19" s="732"/>
      <c r="W19" s="732"/>
      <c r="X19" s="733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643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83" t="s">
        <v>72</v>
      </c>
      <c r="R20" s="684"/>
      <c r="S20" s="685"/>
      <c r="T20" s="722">
        <v>-0.25</v>
      </c>
      <c r="U20" s="723"/>
      <c r="V20" s="723"/>
      <c r="W20" s="723"/>
      <c r="X20" s="724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644"/>
      <c r="L21" s="645"/>
      <c r="M21" s="645"/>
      <c r="N21" s="645"/>
      <c r="O21" s="646"/>
      <c r="P21" s="133"/>
      <c r="Q21" s="683" t="s">
        <v>69</v>
      </c>
      <c r="R21" s="684"/>
      <c r="S21" s="685"/>
      <c r="T21" s="722">
        <v>-0.375</v>
      </c>
      <c r="U21" s="723"/>
      <c r="V21" s="723"/>
      <c r="W21" s="723"/>
      <c r="X21" s="724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647"/>
      <c r="L22" s="648"/>
      <c r="M22" s="648"/>
      <c r="N22" s="648"/>
      <c r="O22" s="649"/>
      <c r="P22" s="133"/>
      <c r="Q22" s="683" t="s">
        <v>73</v>
      </c>
      <c r="R22" s="684"/>
      <c r="S22" s="685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716" t="s">
        <v>13</v>
      </c>
      <c r="G23" s="717"/>
      <c r="H23" s="717"/>
      <c r="I23" s="717"/>
      <c r="J23" s="717"/>
      <c r="K23" s="717"/>
      <c r="L23" s="717"/>
      <c r="M23" s="717"/>
      <c r="N23" s="717"/>
      <c r="O23" s="718"/>
      <c r="P23" s="133"/>
      <c r="Q23" s="692" t="s">
        <v>74</v>
      </c>
      <c r="R23" s="635"/>
      <c r="S23" s="635"/>
      <c r="T23" s="635"/>
      <c r="U23" s="635"/>
      <c r="V23" s="635"/>
      <c r="W23" s="635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315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650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92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651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651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77" t="s">
        <v>77</v>
      </c>
      <c r="R27" s="678"/>
      <c r="S27" s="678"/>
      <c r="T27" s="678"/>
      <c r="U27" s="678"/>
      <c r="V27" s="678"/>
      <c r="W27" s="678"/>
      <c r="X27" s="679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652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77" t="s">
        <v>89</v>
      </c>
      <c r="R28" s="678"/>
      <c r="S28" s="678"/>
      <c r="T28" s="678"/>
      <c r="U28" s="678"/>
      <c r="V28" s="678"/>
      <c r="W28" s="678"/>
      <c r="X28" s="679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65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77" t="s">
        <v>79</v>
      </c>
      <c r="R29" s="678"/>
      <c r="S29" s="678"/>
      <c r="T29" s="678"/>
      <c r="U29" s="678"/>
      <c r="V29" s="678"/>
      <c r="W29" s="678"/>
      <c r="X29" s="679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65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0" t="s">
        <v>80</v>
      </c>
      <c r="R30" s="681"/>
      <c r="S30" s="681"/>
      <c r="T30" s="681"/>
      <c r="U30" s="681"/>
      <c r="V30" s="681"/>
      <c r="W30" s="681"/>
      <c r="X30" s="682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65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60" t="s">
        <v>81</v>
      </c>
      <c r="R31" s="661"/>
      <c r="S31" s="661"/>
      <c r="T31" s="661"/>
      <c r="U31" s="661"/>
      <c r="V31" s="661"/>
      <c r="W31" s="661"/>
      <c r="X31" s="66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65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57" t="s">
        <v>285</v>
      </c>
      <c r="R32" s="658"/>
      <c r="S32" s="658"/>
      <c r="T32" s="658"/>
      <c r="U32" s="658"/>
      <c r="V32" s="658"/>
      <c r="W32" s="658"/>
      <c r="X32" s="659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65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57" t="s">
        <v>82</v>
      </c>
      <c r="R33" s="658"/>
      <c r="S33" s="658"/>
      <c r="T33" s="658"/>
      <c r="U33" s="658"/>
      <c r="V33" s="658"/>
      <c r="W33" s="658"/>
      <c r="X33" s="659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65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60" t="s">
        <v>84</v>
      </c>
      <c r="R34" s="661"/>
      <c r="S34" s="661"/>
      <c r="T34" s="661"/>
      <c r="U34" s="661"/>
      <c r="V34" s="661"/>
      <c r="W34" s="661"/>
      <c r="X34" s="66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65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57" t="s">
        <v>313</v>
      </c>
      <c r="R35" s="658"/>
      <c r="S35" s="658"/>
      <c r="T35" s="658"/>
      <c r="U35" s="658"/>
      <c r="V35" s="658"/>
      <c r="W35" s="658"/>
      <c r="X35" s="659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65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60" t="s">
        <v>86</v>
      </c>
      <c r="R36" s="661"/>
      <c r="S36" s="661"/>
      <c r="T36" s="661"/>
      <c r="U36" s="661"/>
      <c r="V36" s="661"/>
      <c r="W36" s="661"/>
      <c r="X36" s="66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65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77" t="s">
        <v>329</v>
      </c>
      <c r="R37" s="678"/>
      <c r="S37" s="678"/>
      <c r="T37" s="678"/>
      <c r="U37" s="678"/>
      <c r="V37" s="678"/>
      <c r="W37" s="678"/>
      <c r="X37" s="679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653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653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654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65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77" t="s">
        <v>171</v>
      </c>
      <c r="R41" s="678"/>
      <c r="S41" s="678"/>
      <c r="T41" s="678"/>
      <c r="U41" s="678"/>
      <c r="V41" s="678"/>
      <c r="W41" s="678"/>
      <c r="X41" s="679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651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77" t="s">
        <v>172</v>
      </c>
      <c r="R42" s="678"/>
      <c r="S42" s="678"/>
      <c r="T42" s="678"/>
      <c r="U42" s="678"/>
      <c r="V42" s="678"/>
      <c r="W42" s="678"/>
      <c r="X42" s="679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65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0" t="s">
        <v>77</v>
      </c>
      <c r="R43" s="681"/>
      <c r="S43" s="681"/>
      <c r="T43" s="681"/>
      <c r="U43" s="681"/>
      <c r="V43" s="681"/>
      <c r="W43" s="681"/>
      <c r="X43" s="682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651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713" t="s">
        <v>83</v>
      </c>
      <c r="R44" s="714"/>
      <c r="S44" s="714"/>
      <c r="T44" s="714"/>
      <c r="U44" s="714"/>
      <c r="V44" s="714"/>
      <c r="W44" s="714"/>
      <c r="X44" s="715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65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98" t="s">
        <v>103</v>
      </c>
      <c r="C46" s="699"/>
      <c r="D46" s="167">
        <v>102</v>
      </c>
      <c r="E46" s="168">
        <v>98</v>
      </c>
      <c r="F46" s="65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651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636" t="s">
        <v>170</v>
      </c>
      <c r="C48" s="169" t="s">
        <v>277</v>
      </c>
      <c r="D48" s="170">
        <v>-1.25</v>
      </c>
      <c r="E48" s="266">
        <v>100</v>
      </c>
      <c r="F48" s="65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636"/>
      <c r="C49" s="104">
        <v>12</v>
      </c>
      <c r="D49" s="115">
        <v>-0.75</v>
      </c>
      <c r="E49" s="145">
        <v>101</v>
      </c>
      <c r="F49" s="65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636"/>
      <c r="C50" s="104">
        <v>24</v>
      </c>
      <c r="D50" s="115">
        <v>-0.5</v>
      </c>
      <c r="E50" s="145">
        <v>101.5</v>
      </c>
      <c r="F50" s="65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97"/>
      <c r="AA50" s="697"/>
      <c r="AB50" s="697"/>
      <c r="AC50" s="697"/>
    </row>
    <row r="51" spans="2:31" ht="16.5" thickBot="1" x14ac:dyDescent="0.3">
      <c r="B51" s="636"/>
      <c r="C51" s="104">
        <v>36</v>
      </c>
      <c r="D51" s="115">
        <v>0</v>
      </c>
      <c r="E51" s="145">
        <v>102.5</v>
      </c>
      <c r="F51" s="651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97"/>
      <c r="AA51" s="697"/>
      <c r="AB51" s="697"/>
      <c r="AC51" s="697"/>
      <c r="AD51" s="14"/>
      <c r="AE51" s="14"/>
    </row>
    <row r="52" spans="2:31" ht="16.5" thickBot="1" x14ac:dyDescent="0.3">
      <c r="B52" s="636"/>
      <c r="C52" s="104">
        <v>48</v>
      </c>
      <c r="D52" s="115">
        <v>0.25</v>
      </c>
      <c r="E52" s="145">
        <v>102.5</v>
      </c>
      <c r="F52" s="65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97"/>
      <c r="AA52" s="697"/>
      <c r="AB52" s="700"/>
      <c r="AC52" s="700"/>
      <c r="AD52" s="700"/>
      <c r="AE52" s="700"/>
    </row>
    <row r="53" spans="2:31" ht="16.5" thickBot="1" x14ac:dyDescent="0.3">
      <c r="B53" s="636"/>
      <c r="C53" s="104">
        <v>60</v>
      </c>
      <c r="D53" s="115">
        <v>0.5</v>
      </c>
      <c r="E53" s="145">
        <v>102.5</v>
      </c>
      <c r="F53" s="651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97"/>
      <c r="AA53" s="697"/>
      <c r="AB53" s="697"/>
      <c r="AC53" s="697"/>
      <c r="AD53" s="697"/>
      <c r="AE53" s="697"/>
    </row>
    <row r="54" spans="2:31" ht="16.5" thickBot="1" x14ac:dyDescent="0.3">
      <c r="B54" s="637"/>
      <c r="C54" s="103" t="s">
        <v>104</v>
      </c>
      <c r="D54" s="116">
        <v>-0.25</v>
      </c>
      <c r="E54" s="117">
        <v>102.5</v>
      </c>
      <c r="F54" s="65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719" t="s">
        <v>14</v>
      </c>
      <c r="C55" s="720"/>
      <c r="D55" s="721"/>
      <c r="E55" s="7" t="s">
        <v>63</v>
      </c>
      <c r="F55" s="65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5.3243999999999998</v>
      </c>
      <c r="F56" s="65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710" t="s">
        <v>17</v>
      </c>
      <c r="C57" s="711"/>
      <c r="D57" s="711"/>
      <c r="E57" s="712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634" t="s">
        <v>299</v>
      </c>
      <c r="G59" s="634"/>
      <c r="H59" s="206"/>
      <c r="I59" s="635" t="s">
        <v>291</v>
      </c>
      <c r="J59" s="635"/>
      <c r="K59" s="635"/>
      <c r="L59" s="635"/>
      <c r="M59" s="635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89" t="s">
        <v>40</v>
      </c>
      <c r="B1" s="489"/>
      <c r="C1" s="489"/>
      <c r="D1" s="489"/>
      <c r="E1" s="489"/>
      <c r="F1" s="489"/>
      <c r="G1" s="489"/>
      <c r="H1" s="489"/>
      <c r="I1" s="489"/>
    </row>
    <row r="2" spans="1:9" ht="15" customHeight="1" thickBot="1" x14ac:dyDescent="0.3">
      <c r="A2" s="701"/>
      <c r="B2" s="701"/>
      <c r="C2" s="701"/>
      <c r="D2" s="701"/>
      <c r="E2" s="701"/>
      <c r="F2" s="701"/>
      <c r="G2" s="701"/>
      <c r="H2" s="701"/>
      <c r="I2" s="701"/>
    </row>
    <row r="3" spans="1:9" ht="15" customHeight="1" x14ac:dyDescent="0.25">
      <c r="G3" t="s">
        <v>60</v>
      </c>
      <c r="H3" s="6">
        <v>45250</v>
      </c>
    </row>
    <row r="4" spans="1:9" x14ac:dyDescent="0.25">
      <c r="G4" t="s">
        <v>63</v>
      </c>
      <c r="H4">
        <v>5.3243999999999998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C7" sqref="C7:C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759" t="s">
        <v>284</v>
      </c>
      <c r="C2" s="760"/>
      <c r="D2" s="760"/>
      <c r="E2" s="316"/>
      <c r="F2" s="317" t="s">
        <v>127</v>
      </c>
      <c r="G2" s="317"/>
      <c r="H2" s="317"/>
      <c r="I2" s="317"/>
      <c r="J2" s="317"/>
      <c r="K2" s="317"/>
      <c r="L2" s="317"/>
      <c r="M2" s="855"/>
      <c r="N2" s="856"/>
      <c r="O2" s="856"/>
      <c r="P2" s="856"/>
      <c r="Q2" s="85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761"/>
      <c r="C3" s="762"/>
      <c r="D3" s="762"/>
      <c r="E3" s="164"/>
      <c r="F3" s="270"/>
      <c r="G3" s="270"/>
      <c r="H3" s="270"/>
      <c r="I3" s="270"/>
      <c r="J3" s="270"/>
      <c r="K3" s="270"/>
      <c r="L3" s="270"/>
      <c r="M3" s="858"/>
      <c r="N3" s="858"/>
      <c r="O3" s="858"/>
      <c r="P3" s="858"/>
      <c r="Q3" s="85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45250</v>
      </c>
      <c r="E4" s="165"/>
      <c r="F4" s="270"/>
      <c r="G4" s="270"/>
      <c r="H4" s="270"/>
      <c r="I4" s="270"/>
      <c r="J4" s="270"/>
      <c r="K4" s="270"/>
      <c r="L4" s="270"/>
      <c r="M4" s="860"/>
      <c r="N4" s="860"/>
      <c r="O4" s="860"/>
      <c r="P4" s="860"/>
      <c r="Q4" s="861"/>
      <c r="R4" s="192"/>
      <c r="X4" s="193"/>
    </row>
    <row r="5" spans="2:24" ht="15" customHeight="1" thickBot="1" x14ac:dyDescent="0.3">
      <c r="B5" s="799" t="s">
        <v>166</v>
      </c>
      <c r="C5" s="800"/>
      <c r="D5" s="800"/>
      <c r="E5" s="874" t="s">
        <v>174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760" t="s">
        <v>130</v>
      </c>
      <c r="G6" s="760"/>
      <c r="H6" s="760"/>
      <c r="I6" s="760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Pricer'!C4-0.405</f>
        <v>97.933300000000003</v>
      </c>
      <c r="E7" s="296"/>
      <c r="F7" s="767" t="s">
        <v>131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Pricer'!C5-0.405</f>
        <v>98.308300000000003</v>
      </c>
      <c r="E8" s="197"/>
      <c r="F8" s="769"/>
      <c r="G8" s="770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Pricer'!C6-0.405</f>
        <v>98.683300000000003</v>
      </c>
      <c r="E9" s="197"/>
      <c r="F9" s="769"/>
      <c r="G9" s="770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07" t="s">
        <v>132</v>
      </c>
      <c r="S9" s="808"/>
      <c r="T9" s="808"/>
      <c r="U9" s="808"/>
      <c r="V9" s="808"/>
      <c r="W9" s="808"/>
      <c r="X9" s="809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Pricer'!C7-0.405</f>
        <v>98.995800000000003</v>
      </c>
      <c r="E10" s="197"/>
      <c r="F10" s="769"/>
      <c r="G10" s="770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07" t="s">
        <v>133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Pricer'!C8-0.405</f>
        <v>99.308300000000003</v>
      </c>
      <c r="E11" s="298"/>
      <c r="F11" s="769"/>
      <c r="G11" s="770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Pricer'!C9-0.405</f>
        <v>99.620800000000003</v>
      </c>
      <c r="E12" s="197"/>
      <c r="F12" s="769"/>
      <c r="G12" s="770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Pricer'!C10-0.405</f>
        <v>99.933300000000003</v>
      </c>
      <c r="E13" s="197"/>
      <c r="F13" s="769"/>
      <c r="G13" s="770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07" t="s">
        <v>285</v>
      </c>
      <c r="S13" s="808"/>
      <c r="T13" s="808"/>
      <c r="U13" s="808"/>
      <c r="V13" s="808"/>
      <c r="W13" s="808"/>
      <c r="X13" s="809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Pricer'!C11-0.405</f>
        <v>100.2145</v>
      </c>
      <c r="E14" s="197"/>
      <c r="F14" s="769"/>
      <c r="G14" s="770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Pricer'!C12-0.405</f>
        <v>100.4958</v>
      </c>
      <c r="E15" s="197"/>
      <c r="F15" s="771"/>
      <c r="G15" s="772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Pricer'!C13-0.405</f>
        <v>100.777</v>
      </c>
      <c r="E16" s="197"/>
      <c r="F16" s="793"/>
      <c r="G16" s="794"/>
      <c r="H16" s="794"/>
      <c r="I16" s="795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16" t="s">
        <v>313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Pricer'!C14-0.405</f>
        <v>101.0583</v>
      </c>
      <c r="E17" s="197"/>
      <c r="F17" s="804" t="s">
        <v>135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7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Pricer'!C15-0.405</f>
        <v>101.3395</v>
      </c>
      <c r="E18" s="197"/>
      <c r="F18" s="767" t="s">
        <v>136</v>
      </c>
      <c r="G18" s="768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01" t="s">
        <v>329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Pricer'!C16-0.405</f>
        <v>101.6208</v>
      </c>
      <c r="E19" s="197"/>
      <c r="F19" s="769"/>
      <c r="G19" s="770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831" t="s">
        <v>271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Pricer'!C17-0.405</f>
        <v>101.902</v>
      </c>
      <c r="E20" s="197"/>
      <c r="F20" s="769"/>
      <c r="G20" s="879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Pricer'!C18-0.405</f>
        <v>102.152</v>
      </c>
      <c r="E21" s="197"/>
      <c r="F21" s="769"/>
      <c r="G21" s="770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837" t="s">
        <v>272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Pricer'!C19-0.405</f>
        <v>102.402</v>
      </c>
      <c r="E22" s="197"/>
      <c r="F22" s="771"/>
      <c r="G22" s="772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83" t="s">
        <v>69</v>
      </c>
      <c r="S22" s="684"/>
      <c r="T22" s="685"/>
      <c r="U22" s="852">
        <v>6.25E-2</v>
      </c>
      <c r="V22" s="853"/>
      <c r="W22" s="853"/>
      <c r="X22" s="854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Pricer'!C20-0.405</f>
        <v>102.652</v>
      </c>
      <c r="E23" s="197"/>
      <c r="F23" s="787" t="s">
        <v>139</v>
      </c>
      <c r="G23" s="788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83" t="s">
        <v>70</v>
      </c>
      <c r="S23" s="684"/>
      <c r="T23" s="685"/>
      <c r="U23" s="736">
        <v>0</v>
      </c>
      <c r="V23" s="736"/>
      <c r="W23" s="736"/>
      <c r="X23" s="737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Pricer'!C21-0.405</f>
        <v>102.902</v>
      </c>
      <c r="E24" s="197"/>
      <c r="F24" s="881" t="s">
        <v>141</v>
      </c>
      <c r="G24" s="882"/>
      <c r="H24" s="762"/>
      <c r="I24" s="762"/>
      <c r="J24" s="762"/>
      <c r="K24" s="762"/>
      <c r="L24" s="762"/>
      <c r="M24" s="762"/>
      <c r="N24" s="762"/>
      <c r="O24" s="762"/>
      <c r="P24" s="883"/>
      <c r="Q24" s="297"/>
      <c r="R24" s="683" t="s">
        <v>90</v>
      </c>
      <c r="S24" s="684"/>
      <c r="T24" s="685"/>
      <c r="U24" s="722">
        <v>-0.15</v>
      </c>
      <c r="V24" s="723"/>
      <c r="W24" s="723"/>
      <c r="X24" s="724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Pricer'!C22-0.405</f>
        <v>103.152</v>
      </c>
      <c r="E25" s="197"/>
      <c r="F25" s="765" t="s">
        <v>142</v>
      </c>
      <c r="G25" s="76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783" t="s">
        <v>137</v>
      </c>
      <c r="S25" s="784"/>
      <c r="T25" s="785" t="s">
        <v>138</v>
      </c>
      <c r="U25" s="785"/>
      <c r="V25" s="785"/>
      <c r="W25" s="785"/>
      <c r="X25" s="786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Pricer'!C23-0.405</f>
        <v>103.402</v>
      </c>
      <c r="E26" s="197"/>
      <c r="F26" s="767" t="s">
        <v>16</v>
      </c>
      <c r="G26" s="768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746" t="s">
        <v>102</v>
      </c>
      <c r="S26" s="747"/>
      <c r="T26" s="744">
        <v>-0.25</v>
      </c>
      <c r="U26" s="744"/>
      <c r="V26" s="744"/>
      <c r="W26" s="744"/>
      <c r="X26" s="745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Pricer'!C24-0.405</f>
        <v>103.652</v>
      </c>
      <c r="E27" s="197"/>
      <c r="F27" s="769"/>
      <c r="G27" s="770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746" t="s">
        <v>69</v>
      </c>
      <c r="S27" s="747"/>
      <c r="T27" s="748">
        <v>-0.375</v>
      </c>
      <c r="U27" s="748"/>
      <c r="V27" s="748"/>
      <c r="W27" s="748"/>
      <c r="X27" s="749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Pricer'!C25-0.405</f>
        <v>103.902</v>
      </c>
      <c r="E28" s="197"/>
      <c r="F28" s="769"/>
      <c r="G28" s="77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Pricer'!C26-0.405</f>
        <v>104.152</v>
      </c>
      <c r="E29" s="197"/>
      <c r="F29" s="769"/>
      <c r="G29" s="77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89" t="s">
        <v>173</v>
      </c>
      <c r="S29" s="790"/>
      <c r="T29" s="791" t="s">
        <v>90</v>
      </c>
      <c r="U29" s="791"/>
      <c r="V29" s="791"/>
      <c r="W29" s="791"/>
      <c r="X29" s="792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Pricer'!C27-0.405</f>
        <v>104.402</v>
      </c>
      <c r="E30" s="197"/>
      <c r="F30" s="769"/>
      <c r="G30" s="77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779" t="s">
        <v>142</v>
      </c>
      <c r="S30" s="780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Pricer'!C28-0.405</f>
        <v>104.652</v>
      </c>
      <c r="E31" s="197"/>
      <c r="F31" s="769"/>
      <c r="G31" s="77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781" t="s">
        <v>129</v>
      </c>
      <c r="S31" s="782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Pricer'!C29-0.405</f>
        <v>104.902</v>
      </c>
      <c r="E32" s="197"/>
      <c r="F32" s="769"/>
      <c r="G32" s="77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781" t="s">
        <v>150</v>
      </c>
      <c r="S32" s="782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Pricer'!C30-0.405</f>
        <v>105.152</v>
      </c>
      <c r="E33" s="197"/>
      <c r="F33" s="771"/>
      <c r="G33" s="772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48" t="s">
        <v>128</v>
      </c>
      <c r="S33" s="849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Pricer'!C31-0.405</f>
        <v>105.402</v>
      </c>
      <c r="E34" s="197"/>
      <c r="F34" s="767" t="s">
        <v>22</v>
      </c>
      <c r="G34" s="87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48" t="s">
        <v>151</v>
      </c>
      <c r="S34" s="849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Pricer'!C32-0.405</f>
        <v>105.652</v>
      </c>
      <c r="E35" s="197"/>
      <c r="F35" s="769"/>
      <c r="G35" s="879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50" t="s">
        <v>152</v>
      </c>
      <c r="S35" s="851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Pricer'!C33-0.405</f>
        <v>105.902</v>
      </c>
      <c r="E36" s="197"/>
      <c r="F36" s="769"/>
      <c r="G36" s="879"/>
      <c r="H36" s="876" t="s">
        <v>288</v>
      </c>
      <c r="I36" s="87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773" t="s">
        <v>167</v>
      </c>
      <c r="S36" s="774"/>
      <c r="T36" s="774"/>
      <c r="U36" s="774"/>
      <c r="V36" s="774"/>
      <c r="W36" s="774"/>
      <c r="X36" s="775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Pricer'!C34-0.405</f>
        <v>106.152</v>
      </c>
      <c r="E37" s="197"/>
      <c r="F37" s="769"/>
      <c r="G37" s="879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776" t="s">
        <v>168</v>
      </c>
      <c r="S37" s="777"/>
      <c r="T37" s="777"/>
      <c r="U37" s="777"/>
      <c r="V37" s="777"/>
      <c r="W37" s="777"/>
      <c r="X37" s="778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Pricer'!C35-0.405</f>
        <v>106.402</v>
      </c>
      <c r="E38" s="197"/>
      <c r="F38" s="769"/>
      <c r="G38" s="879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Pricer'!C36-0.405</f>
        <v>106.652</v>
      </c>
      <c r="E39" s="197"/>
      <c r="F39" s="769"/>
      <c r="G39" s="87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Pricer'!C37-0.405</f>
        <v>106.902</v>
      </c>
      <c r="E40" s="197"/>
      <c r="F40" s="769"/>
      <c r="G40" s="87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Pricer'!C38-0.405</f>
        <v>107.152</v>
      </c>
      <c r="E41" s="197"/>
      <c r="F41" s="769"/>
      <c r="G41" s="879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Pricer'!C39-0.405</f>
        <v>107.402</v>
      </c>
      <c r="E42" s="197"/>
      <c r="F42" s="769"/>
      <c r="G42" s="879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753" t="s">
        <v>192</v>
      </c>
      <c r="S42" s="754"/>
      <c r="T42" s="754"/>
      <c r="U42" s="754"/>
      <c r="V42" s="754"/>
      <c r="W42" s="754"/>
      <c r="X42" s="755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Pricer'!C40-0.405</f>
        <v>107.652</v>
      </c>
      <c r="E43" s="197"/>
      <c r="F43" s="769"/>
      <c r="G43" s="87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756" t="s">
        <v>311</v>
      </c>
      <c r="S43" s="757"/>
      <c r="T43" s="757"/>
      <c r="U43" s="757"/>
      <c r="V43" s="757"/>
      <c r="W43" s="757"/>
      <c r="X43" s="758"/>
    </row>
    <row r="44" spans="2:25" ht="16.5" customHeight="1" thickBot="1" x14ac:dyDescent="0.3">
      <c r="B44" s="328" t="s">
        <v>159</v>
      </c>
      <c r="C44" s="763">
        <v>98</v>
      </c>
      <c r="D44" s="764"/>
      <c r="E44" s="197"/>
      <c r="F44" s="769"/>
      <c r="G44" s="879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39" t="s">
        <v>339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69"/>
      <c r="G45" s="879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39" t="s">
        <v>193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69"/>
      <c r="G46" s="879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42" t="s">
        <v>116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69"/>
      <c r="G47" s="879"/>
      <c r="H47" s="734" t="s">
        <v>164</v>
      </c>
      <c r="I47" s="73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45" t="s">
        <v>179</v>
      </c>
      <c r="S47" s="846"/>
      <c r="T47" s="846"/>
      <c r="U47" s="846"/>
      <c r="V47" s="846"/>
      <c r="W47" s="846"/>
      <c r="X47" s="847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9"/>
      <c r="G48" s="879"/>
      <c r="H48" s="734" t="s">
        <v>265</v>
      </c>
      <c r="I48" s="73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750" t="s">
        <v>180</v>
      </c>
      <c r="S48" s="751"/>
      <c r="T48" s="751"/>
      <c r="U48" s="751"/>
      <c r="V48" s="751"/>
      <c r="W48" s="751"/>
      <c r="X48" s="752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9"/>
      <c r="G49" s="879"/>
      <c r="H49" s="734" t="s">
        <v>51</v>
      </c>
      <c r="I49" s="73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738" t="s">
        <v>186</v>
      </c>
      <c r="S49" s="739"/>
      <c r="T49" s="739"/>
      <c r="U49" s="739"/>
      <c r="V49" s="739"/>
      <c r="W49" s="739"/>
      <c r="X49" s="74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1"/>
      <c r="G50" s="880"/>
      <c r="H50" s="884" t="s">
        <v>264</v>
      </c>
      <c r="I50" s="885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738" t="s">
        <v>165</v>
      </c>
      <c r="S50" s="739"/>
      <c r="T50" s="739"/>
      <c r="U50" s="739"/>
      <c r="V50" s="739"/>
      <c r="W50" s="739"/>
      <c r="X50" s="74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868" t="s">
        <v>283</v>
      </c>
      <c r="G51" s="869"/>
      <c r="H51" s="870"/>
      <c r="I51" s="871"/>
      <c r="J51" s="341"/>
      <c r="K51" s="863" t="s">
        <v>14</v>
      </c>
      <c r="L51" s="864"/>
      <c r="M51" s="864"/>
      <c r="N51" s="864"/>
      <c r="O51" s="865"/>
      <c r="P51" s="295" t="s">
        <v>63</v>
      </c>
      <c r="Q51" s="299"/>
      <c r="R51" s="741" t="s">
        <v>184</v>
      </c>
      <c r="S51" s="742"/>
      <c r="T51" s="742"/>
      <c r="U51" s="742"/>
      <c r="V51" s="742"/>
      <c r="W51" s="742"/>
      <c r="X51" s="743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872" t="s">
        <v>297</v>
      </c>
      <c r="M52" s="873"/>
      <c r="N52" s="866" t="s">
        <v>296</v>
      </c>
      <c r="O52" s="867"/>
      <c r="P52" s="306">
        <f>'Flex Select Prime Pricer'!H4</f>
        <v>5.3243999999999998</v>
      </c>
      <c r="Q52" s="299"/>
      <c r="R52" s="741" t="s">
        <v>185</v>
      </c>
      <c r="S52" s="742"/>
      <c r="T52" s="742"/>
      <c r="U52" s="742"/>
      <c r="V52" s="742"/>
      <c r="W52" s="742"/>
      <c r="X52" s="743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710" t="s">
        <v>17</v>
      </c>
      <c r="L53" s="711"/>
      <c r="M53" s="711"/>
      <c r="N53" s="711"/>
      <c r="O53" s="711"/>
      <c r="P53" s="712"/>
      <c r="Q53" s="303"/>
      <c r="R53" s="828" t="s">
        <v>191</v>
      </c>
      <c r="S53" s="829"/>
      <c r="T53" s="829"/>
      <c r="U53" s="829"/>
      <c r="V53" s="829"/>
      <c r="W53" s="829"/>
      <c r="X53" s="83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862"/>
      <c r="C55" s="862"/>
      <c r="D55" s="86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127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702" t="s">
        <v>284</v>
      </c>
      <c r="C2" s="903"/>
      <c r="E2" s="488" t="s">
        <v>199</v>
      </c>
      <c r="F2" s="489"/>
      <c r="G2" s="489"/>
      <c r="H2" s="489"/>
      <c r="I2" s="489"/>
      <c r="J2" s="489"/>
      <c r="K2" s="489"/>
      <c r="L2" s="490"/>
      <c r="M2" s="210"/>
      <c r="N2" s="907" t="s">
        <v>200</v>
      </c>
      <c r="O2" s="908"/>
      <c r="P2" s="908"/>
      <c r="Q2" s="908"/>
      <c r="R2" s="909"/>
    </row>
    <row r="3" spans="2:18" ht="15" customHeight="1" thickBot="1" x14ac:dyDescent="0.35">
      <c r="B3" s="704"/>
      <c r="C3" s="904"/>
      <c r="E3" s="905"/>
      <c r="F3" s="701"/>
      <c r="G3" s="701"/>
      <c r="H3" s="701"/>
      <c r="I3" s="701"/>
      <c r="J3" s="701"/>
      <c r="K3" s="701"/>
      <c r="L3" s="906"/>
      <c r="M3" s="210"/>
      <c r="N3" s="910" t="s">
        <v>201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91</v>
      </c>
      <c r="C4" s="211">
        <f>'Flex Select Prime Pricer'!H3</f>
        <v>45250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899" t="s">
        <v>202</v>
      </c>
      <c r="O4" s="900"/>
      <c r="P4" s="900"/>
      <c r="Q4" s="901" t="s">
        <v>203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63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4" t="s">
        <v>206</v>
      </c>
      <c r="O7" s="705"/>
      <c r="P7" s="705"/>
      <c r="Q7" s="705"/>
      <c r="R7" s="904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63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63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63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64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888" t="s">
        <v>90</v>
      </c>
      <c r="O11" s="915"/>
      <c r="P11" s="889"/>
      <c r="Q11" s="888" t="s">
        <v>101</v>
      </c>
      <c r="R11" s="889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1" t="s">
        <v>13</v>
      </c>
      <c r="F12" s="890"/>
      <c r="G12" s="890"/>
      <c r="H12" s="890"/>
      <c r="I12" s="890"/>
      <c r="J12" s="890"/>
      <c r="K12" s="890"/>
      <c r="L12" s="922"/>
      <c r="N12" s="683" t="s">
        <v>207</v>
      </c>
      <c r="O12" s="684"/>
      <c r="P12" s="684"/>
      <c r="Q12" s="684"/>
      <c r="R12" s="923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83" t="s">
        <v>208</v>
      </c>
      <c r="O13" s="684"/>
      <c r="P13" s="684"/>
      <c r="Q13" s="684"/>
      <c r="R13" s="923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9" t="s">
        <v>209</v>
      </c>
      <c r="F14" s="920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9" t="s">
        <v>210</v>
      </c>
      <c r="F15" s="920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83" t="s">
        <v>102</v>
      </c>
      <c r="O15" s="684"/>
      <c r="P15" s="685"/>
      <c r="Q15" s="722">
        <v>-0.25</v>
      </c>
      <c r="R15" s="724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9" t="s">
        <v>211</v>
      </c>
      <c r="F16" s="920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83" t="s">
        <v>69</v>
      </c>
      <c r="O16" s="684"/>
      <c r="P16" s="685"/>
      <c r="Q16" s="722">
        <v>-0.375</v>
      </c>
      <c r="R16" s="724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9" t="s">
        <v>212</v>
      </c>
      <c r="F17" s="920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83" t="s">
        <v>73</v>
      </c>
      <c r="O17" s="684"/>
      <c r="P17" s="685"/>
      <c r="Q17" s="722">
        <v>-0.25</v>
      </c>
      <c r="R17" s="724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9" t="s">
        <v>213</v>
      </c>
      <c r="F18" s="920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710" t="s">
        <v>74</v>
      </c>
      <c r="O18" s="711"/>
      <c r="P18" s="711"/>
      <c r="Q18" s="711"/>
      <c r="R18" s="71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9" t="s">
        <v>214</v>
      </c>
      <c r="F19" s="920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30" t="s">
        <v>215</v>
      </c>
      <c r="O19" s="931"/>
      <c r="P19" s="931"/>
      <c r="Q19" s="931"/>
      <c r="R19" s="932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9" t="s">
        <v>216</v>
      </c>
      <c r="F20" s="920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33" t="s">
        <v>285</v>
      </c>
      <c r="O20" s="934"/>
      <c r="P20" s="934"/>
      <c r="Q20" s="934"/>
      <c r="R20" s="93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9" t="s">
        <v>217</v>
      </c>
      <c r="F21" s="920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9" t="s">
        <v>218</v>
      </c>
      <c r="F22" s="920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30" t="s">
        <v>219</v>
      </c>
      <c r="O22" s="931"/>
      <c r="P22" s="931"/>
      <c r="Q22" s="931"/>
      <c r="R22" s="932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9" t="s">
        <v>220</v>
      </c>
      <c r="F23" s="920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33" t="s">
        <v>286</v>
      </c>
      <c r="O23" s="934"/>
      <c r="P23" s="934"/>
      <c r="Q23" s="934"/>
      <c r="R23" s="93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9" t="s">
        <v>221</v>
      </c>
      <c r="F24" s="920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36" t="s">
        <v>222</v>
      </c>
      <c r="O24" s="937"/>
      <c r="P24" s="937"/>
      <c r="Q24" s="937"/>
      <c r="R24" s="93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9" t="s">
        <v>223</v>
      </c>
      <c r="F25" s="920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57" t="s">
        <v>313</v>
      </c>
      <c r="O26" s="658"/>
      <c r="P26" s="658"/>
      <c r="Q26" s="658"/>
      <c r="R26" s="659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30" t="s">
        <v>224</v>
      </c>
      <c r="O27" s="931"/>
      <c r="P27" s="931"/>
      <c r="Q27" s="931"/>
      <c r="R27" s="932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57" t="s">
        <v>304</v>
      </c>
      <c r="O28" s="658"/>
      <c r="P28" s="658"/>
      <c r="Q28" s="658"/>
      <c r="R28" s="659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30" t="s">
        <v>225</v>
      </c>
      <c r="O29" s="931"/>
      <c r="P29" s="931"/>
      <c r="Q29" s="931"/>
      <c r="R29" s="932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57" t="s">
        <v>226</v>
      </c>
      <c r="O30" s="658"/>
      <c r="P30" s="658"/>
      <c r="Q30" s="658"/>
      <c r="R30" s="659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30" t="s">
        <v>227</v>
      </c>
      <c r="O31" s="931"/>
      <c r="P31" s="931"/>
      <c r="Q31" s="931"/>
      <c r="R31" s="932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57" t="s">
        <v>228</v>
      </c>
      <c r="O32" s="658"/>
      <c r="P32" s="658"/>
      <c r="Q32" s="658"/>
      <c r="R32" s="659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57" t="s">
        <v>229</v>
      </c>
      <c r="O33" s="658"/>
      <c r="P33" s="658"/>
      <c r="Q33" s="658"/>
      <c r="R33" s="659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57" t="s">
        <v>230</v>
      </c>
      <c r="O34" s="658"/>
      <c r="P34" s="658"/>
      <c r="Q34" s="658"/>
      <c r="R34" s="659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7" t="s">
        <v>231</v>
      </c>
      <c r="O35" s="658"/>
      <c r="P35" s="658"/>
      <c r="Q35" s="658"/>
      <c r="R35" s="659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7" t="s">
        <v>232</v>
      </c>
      <c r="O36" s="658"/>
      <c r="P36" s="658"/>
      <c r="Q36" s="658"/>
      <c r="R36" s="659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39" t="s">
        <v>118</v>
      </c>
      <c r="F37" s="939"/>
      <c r="G37" s="939"/>
      <c r="H37" s="939"/>
      <c r="I37" s="939"/>
      <c r="J37" s="939"/>
      <c r="K37" s="939"/>
      <c r="L37" s="939"/>
      <c r="N37" s="657" t="s">
        <v>233</v>
      </c>
      <c r="O37" s="658"/>
      <c r="P37" s="658"/>
      <c r="Q37" s="658"/>
      <c r="R37" s="659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234</v>
      </c>
      <c r="O38" s="941"/>
      <c r="P38" s="941"/>
      <c r="Q38" s="941"/>
      <c r="R38" s="94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39" t="s">
        <v>235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39" t="s">
        <v>236</v>
      </c>
      <c r="F40" s="939"/>
      <c r="G40" s="939"/>
      <c r="H40" s="939"/>
      <c r="I40" s="939"/>
      <c r="J40" s="939"/>
      <c r="K40" s="939"/>
      <c r="L40" s="939"/>
      <c r="N40" s="657" t="s">
        <v>329</v>
      </c>
      <c r="O40" s="658"/>
      <c r="P40" s="658"/>
      <c r="Q40" s="658"/>
      <c r="R40" s="659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7" t="s">
        <v>87</v>
      </c>
      <c r="O41" s="658"/>
      <c r="P41" s="658"/>
      <c r="Q41" s="658"/>
      <c r="R41" s="659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57" t="s">
        <v>77</v>
      </c>
      <c r="O42" s="658"/>
      <c r="P42" s="658"/>
      <c r="Q42" s="658"/>
      <c r="R42" s="659"/>
    </row>
    <row r="43" spans="2:18" ht="20.45" customHeight="1" thickBot="1" x14ac:dyDescent="0.35">
      <c r="B43" s="230" t="s">
        <v>31</v>
      </c>
      <c r="C43" s="232">
        <v>101</v>
      </c>
      <c r="D43" s="943" t="s">
        <v>238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88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488" t="s">
        <v>199</v>
      </c>
      <c r="E1" s="489"/>
      <c r="F1" s="489"/>
      <c r="G1" s="489"/>
      <c r="H1" s="489"/>
      <c r="I1" s="489"/>
      <c r="J1" s="489"/>
      <c r="K1" s="490"/>
    </row>
    <row r="2" spans="1:11" ht="15" customHeight="1" thickBot="1" x14ac:dyDescent="0.3">
      <c r="A2" s="237" t="s">
        <v>240</v>
      </c>
      <c r="B2" s="238" t="s">
        <v>267</v>
      </c>
      <c r="C2" s="239"/>
      <c r="D2" s="905"/>
      <c r="E2" s="701"/>
      <c r="F2" s="701"/>
      <c r="G2" s="701"/>
      <c r="H2" s="701"/>
      <c r="I2" s="701"/>
      <c r="J2" s="701"/>
      <c r="K2" s="906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2023-11-20T15:34:05Z</cp:lastPrinted>
  <dcterms:created xsi:type="dcterms:W3CDTF">2022-12-23T19:49:11Z</dcterms:created>
  <dcterms:modified xsi:type="dcterms:W3CDTF">2023-11-20T15:34:54Z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