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1vA\"/>
    </mc:Choice>
  </mc:AlternateContent>
  <xr:revisionPtr revIDLastSave="0" documentId="8_{0C3BED77-C38A-4A2D-8005-3D765702277E}" xr6:coauthVersionLast="47" xr6:coauthVersionMax="47" xr10:uidLastSave="{00000000-0000-0000-0000-000000000000}"/>
  <bookViews>
    <workbookView xWindow="-28920" yWindow="-105" windowWidth="29040" windowHeight="16440" xr2:uid="{4207CA18-399A-43A8-9A6E-87D0F3F8238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K46" i="8" s="1"/>
  <c r="H45" i="8"/>
  <c r="H44" i="8"/>
  <c r="H43" i="8"/>
  <c r="K43" i="8" s="1"/>
  <c r="H42" i="8"/>
  <c r="H41" i="8"/>
  <c r="H40" i="8"/>
  <c r="C41" i="7" s="1"/>
  <c r="H39" i="8"/>
  <c r="K39" i="8" s="1"/>
  <c r="H38" i="8"/>
  <c r="H37" i="8"/>
  <c r="H36" i="8"/>
  <c r="H35" i="8"/>
  <c r="K35" i="8" s="1"/>
  <c r="H34" i="8"/>
  <c r="H33" i="8"/>
  <c r="H32" i="8"/>
  <c r="K33" i="8" s="1"/>
  <c r="H31" i="8"/>
  <c r="K31" i="8" s="1"/>
  <c r="H30" i="8"/>
  <c r="H29" i="8"/>
  <c r="H28" i="8"/>
  <c r="H27" i="8"/>
  <c r="K27" i="8" s="1"/>
  <c r="H26" i="8"/>
  <c r="K26" i="8" s="1"/>
  <c r="H25" i="8"/>
  <c r="H24" i="8"/>
  <c r="C25" i="7" s="1"/>
  <c r="H23" i="8"/>
  <c r="K23" i="8" s="1"/>
  <c r="H22" i="8"/>
  <c r="H21" i="8"/>
  <c r="H20" i="8"/>
  <c r="K21" i="8" s="1"/>
  <c r="H19" i="8"/>
  <c r="K19" i="8" s="1"/>
  <c r="H18" i="8"/>
  <c r="K18" i="8" s="1"/>
  <c r="H17" i="8"/>
  <c r="H16" i="8"/>
  <c r="H15" i="8"/>
  <c r="K15" i="8" s="1"/>
  <c r="H14" i="8"/>
  <c r="H13" i="8"/>
  <c r="H12" i="8"/>
  <c r="H11" i="8"/>
  <c r="K11" i="8" s="1"/>
  <c r="H10" i="8"/>
  <c r="K10" i="8" s="1"/>
  <c r="H9" i="8"/>
  <c r="H8" i="8"/>
  <c r="C9" i="7" s="1"/>
  <c r="H7" i="8"/>
  <c r="K7" i="8" s="1"/>
  <c r="H6" i="8"/>
  <c r="C51" i="7"/>
  <c r="B51" i="7"/>
  <c r="C50" i="7"/>
  <c r="B50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B25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I41" i="6"/>
  <c r="J41" i="6" s="1"/>
  <c r="H41" i="6"/>
  <c r="I40" i="6"/>
  <c r="H40" i="6"/>
  <c r="J39" i="6"/>
  <c r="I39" i="6"/>
  <c r="H39" i="6"/>
  <c r="I38" i="6"/>
  <c r="H38" i="6"/>
  <c r="L38" i="6" s="1"/>
  <c r="I37" i="6"/>
  <c r="H37" i="6"/>
  <c r="L37" i="6" s="1"/>
  <c r="I36" i="6"/>
  <c r="J36" i="6" s="1"/>
  <c r="H36" i="6"/>
  <c r="I35" i="6"/>
  <c r="H35" i="6"/>
  <c r="L36" i="6" s="1"/>
  <c r="I34" i="6"/>
  <c r="M34" i="6" s="1"/>
  <c r="H34" i="6"/>
  <c r="I33" i="6"/>
  <c r="H33" i="6"/>
  <c r="C34" i="5" s="1"/>
  <c r="I32" i="6"/>
  <c r="H32" i="6"/>
  <c r="I31" i="6"/>
  <c r="D32" i="5" s="1"/>
  <c r="H31" i="6"/>
  <c r="L31" i="6" s="1"/>
  <c r="I30" i="6"/>
  <c r="H30" i="6"/>
  <c r="L30" i="6" s="1"/>
  <c r="I29" i="6"/>
  <c r="M29" i="6" s="1"/>
  <c r="H29" i="6"/>
  <c r="I28" i="6"/>
  <c r="H28" i="6"/>
  <c r="I27" i="6"/>
  <c r="M27" i="6" s="1"/>
  <c r="H27" i="6"/>
  <c r="I26" i="6"/>
  <c r="H26" i="6"/>
  <c r="J25" i="6"/>
  <c r="I25" i="6"/>
  <c r="H25" i="6"/>
  <c r="I24" i="6"/>
  <c r="M24" i="6" s="1"/>
  <c r="H24" i="6"/>
  <c r="L25" i="6" s="1"/>
  <c r="I23" i="6"/>
  <c r="H23" i="6"/>
  <c r="J23" i="6" s="1"/>
  <c r="I22" i="6"/>
  <c r="J22" i="6" s="1"/>
  <c r="H22" i="6"/>
  <c r="I21" i="6"/>
  <c r="D22" i="5" s="1"/>
  <c r="H21" i="6"/>
  <c r="L21" i="6" s="1"/>
  <c r="I20" i="6"/>
  <c r="H20" i="6"/>
  <c r="I19" i="6"/>
  <c r="H19" i="6"/>
  <c r="L20" i="6" s="1"/>
  <c r="I18" i="6"/>
  <c r="H18" i="6"/>
  <c r="I17" i="6"/>
  <c r="M17" i="6" s="1"/>
  <c r="H17" i="6"/>
  <c r="L18" i="6" s="1"/>
  <c r="I16" i="6"/>
  <c r="H16" i="6"/>
  <c r="L17" i="6" s="1"/>
  <c r="I15" i="6"/>
  <c r="D16" i="5" s="1"/>
  <c r="H15" i="6"/>
  <c r="I14" i="6"/>
  <c r="H14" i="6"/>
  <c r="L14" i="6" s="1"/>
  <c r="J13" i="6"/>
  <c r="I13" i="6"/>
  <c r="H13" i="6"/>
  <c r="I12" i="6"/>
  <c r="H12" i="6"/>
  <c r="I11" i="6"/>
  <c r="H11" i="6"/>
  <c r="I10" i="6"/>
  <c r="M10" i="6" s="1"/>
  <c r="H10" i="6"/>
  <c r="L10" i="6" s="1"/>
  <c r="I9" i="6"/>
  <c r="H9" i="6"/>
  <c r="I8" i="6"/>
  <c r="D9" i="5" s="1"/>
  <c r="H8" i="6"/>
  <c r="I7" i="6"/>
  <c r="M8" i="6" s="1"/>
  <c r="H7" i="6"/>
  <c r="L7" i="6" s="1"/>
  <c r="I6" i="6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B39" i="5"/>
  <c r="D38" i="5"/>
  <c r="C38" i="5"/>
  <c r="B38" i="5"/>
  <c r="D37" i="5"/>
  <c r="C37" i="5"/>
  <c r="B37" i="5"/>
  <c r="D36" i="5"/>
  <c r="B36" i="5"/>
  <c r="C35" i="5"/>
  <c r="B35" i="5"/>
  <c r="D34" i="5"/>
  <c r="B34" i="5"/>
  <c r="D33" i="5"/>
  <c r="C33" i="5"/>
  <c r="B33" i="5"/>
  <c r="C32" i="5"/>
  <c r="B32" i="5"/>
  <c r="D31" i="5"/>
  <c r="C31" i="5"/>
  <c r="B31" i="5"/>
  <c r="D30" i="5"/>
  <c r="C30" i="5"/>
  <c r="B30" i="5"/>
  <c r="D29" i="5"/>
  <c r="C29" i="5"/>
  <c r="B29" i="5"/>
  <c r="C28" i="5"/>
  <c r="B28" i="5"/>
  <c r="D27" i="5"/>
  <c r="C27" i="5"/>
  <c r="B27" i="5"/>
  <c r="D26" i="5"/>
  <c r="C26" i="5"/>
  <c r="B26" i="5"/>
  <c r="B25" i="5"/>
  <c r="D24" i="5"/>
  <c r="C24" i="5"/>
  <c r="B24" i="5"/>
  <c r="C23" i="5"/>
  <c r="B23" i="5"/>
  <c r="B22" i="5"/>
  <c r="D21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C16" i="5"/>
  <c r="B16" i="5"/>
  <c r="D15" i="5"/>
  <c r="B15" i="5"/>
  <c r="D14" i="5"/>
  <c r="C14" i="5"/>
  <c r="B14" i="5"/>
  <c r="D13" i="5"/>
  <c r="C13" i="5"/>
  <c r="B13" i="5"/>
  <c r="D12" i="5"/>
  <c r="C12" i="5"/>
  <c r="B12" i="5"/>
  <c r="B11" i="5"/>
  <c r="D10" i="5"/>
  <c r="C10" i="5"/>
  <c r="B10" i="5"/>
  <c r="C9" i="5"/>
  <c r="B9" i="5"/>
  <c r="B8" i="5"/>
  <c r="D7" i="5"/>
  <c r="C7" i="5"/>
  <c r="B7" i="5"/>
  <c r="D4" i="5"/>
  <c r="I44" i="4"/>
  <c r="H44" i="4"/>
  <c r="L44" i="4" s="1"/>
  <c r="I43" i="4"/>
  <c r="D44" i="3" s="1"/>
  <c r="H43" i="4"/>
  <c r="I42" i="4"/>
  <c r="H42" i="4"/>
  <c r="L43" i="4" s="1"/>
  <c r="I41" i="4"/>
  <c r="J41" i="4" s="1"/>
  <c r="H41" i="4"/>
  <c r="I40" i="4"/>
  <c r="H40" i="4"/>
  <c r="C41" i="3" s="1"/>
  <c r="I39" i="4"/>
  <c r="M39" i="4" s="1"/>
  <c r="H39" i="4"/>
  <c r="I38" i="4"/>
  <c r="M38" i="4" s="1"/>
  <c r="H38" i="4"/>
  <c r="C39" i="3" s="1"/>
  <c r="I37" i="4"/>
  <c r="J37" i="4" s="1"/>
  <c r="H37" i="4"/>
  <c r="I36" i="4"/>
  <c r="M36" i="4" s="1"/>
  <c r="H36" i="4"/>
  <c r="L36" i="4" s="1"/>
  <c r="I35" i="4"/>
  <c r="J35" i="4" s="1"/>
  <c r="H35" i="4"/>
  <c r="I34" i="4"/>
  <c r="M35" i="4" s="1"/>
  <c r="H34" i="4"/>
  <c r="I33" i="4"/>
  <c r="M33" i="4" s="1"/>
  <c r="H33" i="4"/>
  <c r="L33" i="4" s="1"/>
  <c r="I32" i="4"/>
  <c r="J32" i="4" s="1"/>
  <c r="H32" i="4"/>
  <c r="I31" i="4"/>
  <c r="H31" i="4"/>
  <c r="L31" i="4" s="1"/>
  <c r="I30" i="4"/>
  <c r="J30" i="4" s="1"/>
  <c r="H30" i="4"/>
  <c r="I29" i="4"/>
  <c r="H29" i="4"/>
  <c r="L29" i="4" s="1"/>
  <c r="I28" i="4"/>
  <c r="H28" i="4"/>
  <c r="J27" i="4"/>
  <c r="I27" i="4"/>
  <c r="M27" i="4" s="1"/>
  <c r="H27" i="4"/>
  <c r="I26" i="4"/>
  <c r="M26" i="4" s="1"/>
  <c r="H26" i="4"/>
  <c r="L26" i="4" s="1"/>
  <c r="I25" i="4"/>
  <c r="J25" i="4" s="1"/>
  <c r="H25" i="4"/>
  <c r="I24" i="4"/>
  <c r="J24" i="4" s="1"/>
  <c r="H24" i="4"/>
  <c r="I23" i="4"/>
  <c r="H23" i="4"/>
  <c r="L23" i="4" s="1"/>
  <c r="I22" i="4"/>
  <c r="J22" i="4" s="1"/>
  <c r="H22" i="4"/>
  <c r="I21" i="4"/>
  <c r="H21" i="4"/>
  <c r="I20" i="4"/>
  <c r="D21" i="3" s="1"/>
  <c r="H20" i="4"/>
  <c r="I19" i="4"/>
  <c r="J19" i="4" s="1"/>
  <c r="H19" i="4"/>
  <c r="C20" i="3" s="1"/>
  <c r="I18" i="4"/>
  <c r="H18" i="4"/>
  <c r="I17" i="4"/>
  <c r="H17" i="4"/>
  <c r="L17" i="4" s="1"/>
  <c r="I16" i="4"/>
  <c r="J16" i="4" s="1"/>
  <c r="H16" i="4"/>
  <c r="I15" i="4"/>
  <c r="M15" i="4" s="1"/>
  <c r="H15" i="4"/>
  <c r="L15" i="4" s="1"/>
  <c r="I14" i="4"/>
  <c r="H14" i="4"/>
  <c r="I13" i="4"/>
  <c r="H13" i="4"/>
  <c r="L13" i="4" s="1"/>
  <c r="I12" i="4"/>
  <c r="H12" i="4"/>
  <c r="L12" i="4" s="1"/>
  <c r="I11" i="4"/>
  <c r="D12" i="3" s="1"/>
  <c r="H11" i="4"/>
  <c r="I10" i="4"/>
  <c r="H10" i="4"/>
  <c r="I9" i="4"/>
  <c r="J9" i="4" s="1"/>
  <c r="H9" i="4"/>
  <c r="I8" i="4"/>
  <c r="H8" i="4"/>
  <c r="C9" i="3" s="1"/>
  <c r="I7" i="4"/>
  <c r="M7" i="4" s="1"/>
  <c r="H7" i="4"/>
  <c r="I6" i="4"/>
  <c r="H6" i="4"/>
  <c r="B3" i="4"/>
  <c r="E56" i="3" s="1"/>
  <c r="D45" i="3"/>
  <c r="C45" i="3"/>
  <c r="B45" i="3"/>
  <c r="C44" i="3"/>
  <c r="B44" i="3"/>
  <c r="D43" i="3"/>
  <c r="C43" i="3"/>
  <c r="B43" i="3"/>
  <c r="D42" i="3"/>
  <c r="C42" i="3"/>
  <c r="B42" i="3"/>
  <c r="D41" i="3"/>
  <c r="B41" i="3"/>
  <c r="C40" i="3"/>
  <c r="B40" i="3"/>
  <c r="D39" i="3"/>
  <c r="B39" i="3"/>
  <c r="D38" i="3"/>
  <c r="C38" i="3"/>
  <c r="B38" i="3"/>
  <c r="B37" i="3"/>
  <c r="D36" i="3"/>
  <c r="C36" i="3"/>
  <c r="B36" i="3"/>
  <c r="D35" i="3"/>
  <c r="C35" i="3"/>
  <c r="B35" i="3"/>
  <c r="C34" i="3"/>
  <c r="B34" i="3"/>
  <c r="D33" i="3"/>
  <c r="C33" i="3"/>
  <c r="B33" i="3"/>
  <c r="D32" i="3"/>
  <c r="B32" i="3"/>
  <c r="D31" i="3"/>
  <c r="C31" i="3"/>
  <c r="B31" i="3"/>
  <c r="B30" i="3"/>
  <c r="D29" i="3"/>
  <c r="C29" i="3"/>
  <c r="B29" i="3"/>
  <c r="D28" i="3"/>
  <c r="C28" i="3"/>
  <c r="B28" i="3"/>
  <c r="B27" i="3"/>
  <c r="D26" i="3"/>
  <c r="C26" i="3"/>
  <c r="B26" i="3"/>
  <c r="C25" i="3"/>
  <c r="B25" i="3"/>
  <c r="D24" i="3"/>
  <c r="B24" i="3"/>
  <c r="D23" i="3"/>
  <c r="C23" i="3"/>
  <c r="B23" i="3"/>
  <c r="D22" i="3"/>
  <c r="C22" i="3"/>
  <c r="B22" i="3"/>
  <c r="C21" i="3"/>
  <c r="B21" i="3"/>
  <c r="B20" i="3"/>
  <c r="D19" i="3"/>
  <c r="C19" i="3"/>
  <c r="B19" i="3"/>
  <c r="D18" i="3"/>
  <c r="C18" i="3"/>
  <c r="B18" i="3"/>
  <c r="D17" i="3"/>
  <c r="C17" i="3"/>
  <c r="B17" i="3"/>
  <c r="B16" i="3"/>
  <c r="D15" i="3"/>
  <c r="C15" i="3"/>
  <c r="B15" i="3"/>
  <c r="D14" i="3"/>
  <c r="C14" i="3"/>
  <c r="B14" i="3"/>
  <c r="D13" i="3"/>
  <c r="C13" i="3"/>
  <c r="B13" i="3"/>
  <c r="C12" i="3"/>
  <c r="B12" i="3"/>
  <c r="D11" i="3"/>
  <c r="C11" i="3"/>
  <c r="B11" i="3"/>
  <c r="D10" i="3"/>
  <c r="C10" i="3"/>
  <c r="B10" i="3"/>
  <c r="D9" i="3"/>
  <c r="B9" i="3"/>
  <c r="C8" i="3"/>
  <c r="B8" i="3"/>
  <c r="D7" i="3"/>
  <c r="C7" i="3"/>
  <c r="B7" i="3"/>
  <c r="D4" i="3"/>
  <c r="L30" i="2"/>
  <c r="K30" i="2"/>
  <c r="J30" i="2"/>
  <c r="L29" i="2"/>
  <c r="T29" i="2" s="1"/>
  <c r="K29" i="2"/>
  <c r="S29" i="2" s="1"/>
  <c r="J29" i="2"/>
  <c r="L28" i="2"/>
  <c r="K28" i="2"/>
  <c r="J28" i="2"/>
  <c r="L27" i="2"/>
  <c r="K27" i="2"/>
  <c r="J27" i="2"/>
  <c r="R27" i="2" s="1"/>
  <c r="L26" i="2"/>
  <c r="T26" i="2" s="1"/>
  <c r="K26" i="2"/>
  <c r="J26" i="2"/>
  <c r="L25" i="2"/>
  <c r="K25" i="2"/>
  <c r="J25" i="2"/>
  <c r="L24" i="2"/>
  <c r="K24" i="2"/>
  <c r="S24" i="2" s="1"/>
  <c r="J24" i="2"/>
  <c r="R24" i="2" s="1"/>
  <c r="L23" i="2"/>
  <c r="K23" i="2"/>
  <c r="J23" i="2"/>
  <c r="L22" i="2"/>
  <c r="K22" i="2"/>
  <c r="J22" i="2"/>
  <c r="L21" i="2"/>
  <c r="T21" i="2" s="1"/>
  <c r="K21" i="2"/>
  <c r="S21" i="2" s="1"/>
  <c r="J21" i="2"/>
  <c r="L20" i="2"/>
  <c r="K20" i="2"/>
  <c r="J20" i="2"/>
  <c r="L19" i="2"/>
  <c r="K19" i="2"/>
  <c r="S19" i="2" s="1"/>
  <c r="J19" i="2"/>
  <c r="R19" i="2" s="1"/>
  <c r="L18" i="2"/>
  <c r="T18" i="2" s="1"/>
  <c r="K18" i="2"/>
  <c r="J18" i="2"/>
  <c r="L17" i="2"/>
  <c r="K17" i="2"/>
  <c r="J17" i="2"/>
  <c r="L16" i="2"/>
  <c r="T16" i="2" s="1"/>
  <c r="K16" i="2"/>
  <c r="S16" i="2" s="1"/>
  <c r="J16" i="2"/>
  <c r="R16" i="2" s="1"/>
  <c r="L15" i="2"/>
  <c r="K15" i="2"/>
  <c r="J15" i="2"/>
  <c r="L14" i="2"/>
  <c r="K14" i="2"/>
  <c r="J14" i="2"/>
  <c r="L13" i="2"/>
  <c r="T13" i="2" s="1"/>
  <c r="K13" i="2"/>
  <c r="S13" i="2" s="1"/>
  <c r="J13" i="2"/>
  <c r="L12" i="2"/>
  <c r="K12" i="2"/>
  <c r="J12" i="2"/>
  <c r="L11" i="2"/>
  <c r="K11" i="2"/>
  <c r="J11" i="2"/>
  <c r="R11" i="2" s="1"/>
  <c r="L10" i="2"/>
  <c r="T10" i="2" s="1"/>
  <c r="K10" i="2"/>
  <c r="J10" i="2"/>
  <c r="L9" i="2"/>
  <c r="K9" i="2"/>
  <c r="J9" i="2"/>
  <c r="L8" i="2"/>
  <c r="K8" i="2"/>
  <c r="S8" i="2" s="1"/>
  <c r="J8" i="2"/>
  <c r="R8" i="2" s="1"/>
  <c r="L7" i="2"/>
  <c r="K7" i="2"/>
  <c r="J7" i="2"/>
  <c r="L6" i="2"/>
  <c r="P6" i="2" s="1"/>
  <c r="K6" i="2"/>
  <c r="O6" i="2" s="1"/>
  <c r="J6" i="2"/>
  <c r="E30" i="1"/>
  <c r="D30" i="1"/>
  <c r="C30" i="1"/>
  <c r="B30" i="1"/>
  <c r="C29" i="1"/>
  <c r="B29" i="1"/>
  <c r="E28" i="1"/>
  <c r="D28" i="1"/>
  <c r="C28" i="1"/>
  <c r="B28" i="1"/>
  <c r="E27" i="1"/>
  <c r="D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C23" i="1"/>
  <c r="B23" i="1"/>
  <c r="E22" i="1"/>
  <c r="D22" i="1"/>
  <c r="C22" i="1"/>
  <c r="B22" i="1"/>
  <c r="C21" i="1"/>
  <c r="B21" i="1"/>
  <c r="E20" i="1"/>
  <c r="D20" i="1"/>
  <c r="C20" i="1"/>
  <c r="B20" i="1"/>
  <c r="E19" i="1"/>
  <c r="D19" i="1"/>
  <c r="B19" i="1"/>
  <c r="D18" i="1"/>
  <c r="C18" i="1"/>
  <c r="B18" i="1"/>
  <c r="E17" i="1"/>
  <c r="D17" i="1"/>
  <c r="C17" i="1"/>
  <c r="B17" i="1"/>
  <c r="E16" i="1"/>
  <c r="D16" i="1"/>
  <c r="B16" i="1"/>
  <c r="E15" i="1"/>
  <c r="D15" i="1"/>
  <c r="C15" i="1"/>
  <c r="B15" i="1"/>
  <c r="E14" i="1"/>
  <c r="D14" i="1"/>
  <c r="C14" i="1"/>
  <c r="B14" i="1"/>
  <c r="C13" i="1"/>
  <c r="B13" i="1"/>
  <c r="E12" i="1"/>
  <c r="D12" i="1"/>
  <c r="C12" i="1"/>
  <c r="B12" i="1"/>
  <c r="E11" i="1"/>
  <c r="D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C7" i="1"/>
  <c r="B7" i="1"/>
  <c r="E6" i="1"/>
  <c r="D6" i="1"/>
  <c r="C6" i="1"/>
  <c r="B6" i="1"/>
  <c r="C4" i="1"/>
  <c r="K16" i="8" l="1"/>
  <c r="S7" i="2"/>
  <c r="R10" i="2"/>
  <c r="T12" i="2"/>
  <c r="S15" i="2"/>
  <c r="R18" i="2"/>
  <c r="T20" i="2"/>
  <c r="S23" i="2"/>
  <c r="R26" i="2"/>
  <c r="T28" i="2"/>
  <c r="D25" i="3"/>
  <c r="J6" i="4"/>
  <c r="M11" i="4"/>
  <c r="L19" i="4"/>
  <c r="J21" i="4"/>
  <c r="L28" i="4"/>
  <c r="M42" i="4"/>
  <c r="C15" i="5"/>
  <c r="D28" i="5"/>
  <c r="C39" i="5"/>
  <c r="M9" i="6"/>
  <c r="L13" i="6"/>
  <c r="M16" i="6"/>
  <c r="M26" i="6"/>
  <c r="J30" i="6"/>
  <c r="J33" i="6"/>
  <c r="M40" i="6"/>
  <c r="K13" i="8"/>
  <c r="K29" i="8"/>
  <c r="K37" i="8"/>
  <c r="K45" i="8"/>
  <c r="C24" i="7"/>
  <c r="C37" i="3"/>
  <c r="J11" i="4"/>
  <c r="J29" i="4"/>
  <c r="J43" i="4"/>
  <c r="J38" i="6"/>
  <c r="D13" i="1"/>
  <c r="C8" i="1"/>
  <c r="C16" i="1"/>
  <c r="C24" i="1"/>
  <c r="T7" i="2"/>
  <c r="S10" i="2"/>
  <c r="R13" i="2"/>
  <c r="T15" i="2"/>
  <c r="S18" i="2"/>
  <c r="R21" i="2"/>
  <c r="T23" i="2"/>
  <c r="S26" i="2"/>
  <c r="R29" i="2"/>
  <c r="D20" i="3"/>
  <c r="L7" i="4"/>
  <c r="J14" i="4"/>
  <c r="M19" i="4"/>
  <c r="M25" i="4"/>
  <c r="M28" i="4"/>
  <c r="L40" i="4"/>
  <c r="D23" i="5"/>
  <c r="D39" i="5"/>
  <c r="J6" i="6"/>
  <c r="J9" i="6"/>
  <c r="J20" i="6"/>
  <c r="L28" i="6"/>
  <c r="L34" i="6"/>
  <c r="M37" i="6"/>
  <c r="K14" i="8"/>
  <c r="K22" i="8"/>
  <c r="K30" i="8"/>
  <c r="K38" i="8"/>
  <c r="C8" i="5"/>
  <c r="J17" i="6"/>
  <c r="J31" i="6"/>
  <c r="K48" i="8"/>
  <c r="T8" i="2"/>
  <c r="S11" i="2"/>
  <c r="R14" i="2"/>
  <c r="R22" i="2"/>
  <c r="T24" i="2"/>
  <c r="S27" i="2"/>
  <c r="R30" i="2"/>
  <c r="C16" i="3"/>
  <c r="C24" i="3"/>
  <c r="C32" i="3"/>
  <c r="D37" i="3"/>
  <c r="J8" i="4"/>
  <c r="M23" i="4"/>
  <c r="L38" i="4"/>
  <c r="M41" i="4"/>
  <c r="D8" i="5"/>
  <c r="C11" i="5"/>
  <c r="M7" i="6"/>
  <c r="L12" i="6"/>
  <c r="M15" i="6"/>
  <c r="J21" i="6"/>
  <c r="J28" i="6"/>
  <c r="L33" i="6"/>
  <c r="M35" i="6"/>
  <c r="L39" i="6"/>
  <c r="L42" i="6"/>
  <c r="C17" i="7"/>
  <c r="C33" i="7"/>
  <c r="C49" i="7"/>
  <c r="K9" i="8"/>
  <c r="K17" i="8"/>
  <c r="K25" i="8"/>
  <c r="K41" i="8"/>
  <c r="K49" i="8"/>
  <c r="E26" i="1"/>
  <c r="J33" i="4"/>
  <c r="K40" i="8"/>
  <c r="C11" i="1"/>
  <c r="C19" i="1"/>
  <c r="C27" i="1"/>
  <c r="R9" i="2"/>
  <c r="T11" i="2"/>
  <c r="S14" i="2"/>
  <c r="R17" i="2"/>
  <c r="T19" i="2"/>
  <c r="S22" i="2"/>
  <c r="R25" i="2"/>
  <c r="T27" i="2"/>
  <c r="S30" i="2"/>
  <c r="D8" i="3"/>
  <c r="D16" i="3"/>
  <c r="C27" i="3"/>
  <c r="D40" i="3"/>
  <c r="L9" i="4"/>
  <c r="M12" i="4"/>
  <c r="L20" i="4"/>
  <c r="L34" i="4"/>
  <c r="L41" i="4"/>
  <c r="M44" i="4"/>
  <c r="D11" i="5"/>
  <c r="C22" i="5"/>
  <c r="D35" i="5"/>
  <c r="L9" i="6"/>
  <c r="M11" i="6"/>
  <c r="L15" i="6"/>
  <c r="M18" i="6"/>
  <c r="L22" i="6"/>
  <c r="M25" i="6"/>
  <c r="L29" i="6"/>
  <c r="M32" i="6"/>
  <c r="M42" i="6"/>
  <c r="K34" i="8"/>
  <c r="K42" i="8"/>
  <c r="K8" i="8"/>
  <c r="D21" i="1"/>
  <c r="D29" i="1"/>
  <c r="S9" i="2"/>
  <c r="R12" i="2"/>
  <c r="T14" i="2"/>
  <c r="S17" i="2"/>
  <c r="R20" i="2"/>
  <c r="T22" i="2"/>
  <c r="S25" i="2"/>
  <c r="R28" i="2"/>
  <c r="T30" i="2"/>
  <c r="D27" i="3"/>
  <c r="C30" i="3"/>
  <c r="M20" i="4"/>
  <c r="C25" i="5"/>
  <c r="E10" i="1"/>
  <c r="E18" i="1"/>
  <c r="D34" i="3"/>
  <c r="K24" i="8"/>
  <c r="E13" i="1"/>
  <c r="E21" i="1"/>
  <c r="E29" i="1"/>
  <c r="R7" i="2"/>
  <c r="T9" i="2"/>
  <c r="S12" i="2"/>
  <c r="R15" i="2"/>
  <c r="T17" i="2"/>
  <c r="S20" i="2"/>
  <c r="R23" i="2"/>
  <c r="T25" i="2"/>
  <c r="S28" i="2"/>
  <c r="D30" i="3"/>
  <c r="L10" i="4"/>
  <c r="J13" i="4"/>
  <c r="J17" i="4"/>
  <c r="L21" i="4"/>
  <c r="L25" i="4"/>
  <c r="M31" i="4"/>
  <c r="J38" i="4"/>
  <c r="C20" i="5"/>
  <c r="D25" i="5"/>
  <c r="C36" i="5"/>
  <c r="J12" i="6"/>
  <c r="M19" i="6"/>
  <c r="L23" i="6"/>
  <c r="L26" i="6"/>
  <c r="M33" i="6"/>
  <c r="M36" i="6"/>
  <c r="L40" i="6"/>
  <c r="K12" i="8"/>
  <c r="K28" i="8"/>
  <c r="K36" i="8"/>
  <c r="K44" i="8"/>
  <c r="K20" i="8"/>
  <c r="K32" i="8"/>
  <c r="M12" i="6"/>
  <c r="M20" i="6"/>
  <c r="M28" i="6"/>
  <c r="L41" i="6"/>
  <c r="J11" i="6"/>
  <c r="J19" i="6"/>
  <c r="J27" i="6"/>
  <c r="J35" i="6"/>
  <c r="M41" i="6"/>
  <c r="M31" i="6"/>
  <c r="M39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M23" i="6"/>
  <c r="J14" i="6"/>
  <c r="L8" i="6"/>
  <c r="L16" i="6"/>
  <c r="L24" i="6"/>
  <c r="J29" i="6"/>
  <c r="L32" i="6"/>
  <c r="J37" i="6"/>
  <c r="J10" i="6"/>
  <c r="J18" i="6"/>
  <c r="J26" i="6"/>
  <c r="J34" i="6"/>
  <c r="J42" i="6"/>
  <c r="J7" i="6"/>
  <c r="M13" i="6"/>
  <c r="J15" i="6"/>
  <c r="M21" i="6"/>
  <c r="L14" i="4"/>
  <c r="M17" i="4"/>
  <c r="L22" i="4"/>
  <c r="L30" i="4"/>
  <c r="M22" i="4"/>
  <c r="M30" i="4"/>
  <c r="L35" i="4"/>
  <c r="M8" i="4"/>
  <c r="J10" i="4"/>
  <c r="M16" i="4"/>
  <c r="J18" i="4"/>
  <c r="M24" i="4"/>
  <c r="J26" i="4"/>
  <c r="M32" i="4"/>
  <c r="J34" i="4"/>
  <c r="L37" i="4"/>
  <c r="M40" i="4"/>
  <c r="J42" i="4"/>
  <c r="L11" i="4"/>
  <c r="L27" i="4"/>
  <c r="L16" i="4"/>
  <c r="L24" i="4"/>
  <c r="L32" i="4"/>
  <c r="M43" i="4"/>
  <c r="J7" i="4"/>
  <c r="M13" i="4"/>
  <c r="J15" i="4"/>
  <c r="L18" i="4"/>
  <c r="M21" i="4"/>
  <c r="J23" i="4"/>
  <c r="M29" i="4"/>
  <c r="J31" i="4"/>
  <c r="M37" i="4"/>
  <c r="J39" i="4"/>
  <c r="L42" i="4"/>
  <c r="J40" i="4"/>
  <c r="L8" i="4"/>
  <c r="M10" i="4"/>
  <c r="J12" i="4"/>
  <c r="M18" i="4"/>
  <c r="J20" i="4"/>
  <c r="J28" i="4"/>
  <c r="M34" i="4"/>
  <c r="J36" i="4"/>
  <c r="L39" i="4"/>
  <c r="J44" i="4"/>
  <c r="M14" i="4"/>
  <c r="M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<sst xmlns="http://schemas.openxmlformats.org/spreadsheetml/2006/main" count="815" uniqueCount="345">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</sst>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8ADD6D0F-8F7C-449E-B3F9-38F717242096}"/>
    <cellStyle name="Percent" xfId="2" builtinId="5"/>
    <cellStyle name="Percent 2" xfId="5" xr:uid="{D7E7B105-6F7A-4113-A1D4-1D65AAA5E3B2}"/>
    <cellStyle name="Percent 2 4" xfId="3" xr:uid="{E48C0CF8-0833-4C27-B284-A21E5F195FF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23C431F7-BA07-4529-8C3D-CA052DE3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C876653-F7EC-44E1-8C0C-C968ACD0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93E231D-966E-46F7-9519-8F037753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28A430BB-7CB9-4C47-A733-0AAA5E48E91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80CF1FD-709A-48A3-F688-EEE0FCA93EAF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6F13DB0-82C6-D6F6-83C3-DB9B2380C7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40A0AF5-76FB-0426-B01B-2875E58A9A5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A3CC85F-5AED-4432-8551-E70FE229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9520-7592-4E93-9FE6-2BECA8928AE2}">
  <sheetPr published="0" codeName="Sheet1">
    <tabColor rgb="FFFF0000"/>
    <pageSetUpPr fitToPage="1"/>
  </sheetPr>
  <dimension ref="B2:X46"/>
  <sheetViews>
    <sheetView tabSelected="1" zoomScaleNormal="100" workbookViewId="0">
      <selection activeCell="Q39" sqref="Q39:R3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F283-CD9C-498D-B794-315A6B05BEC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30C8-3958-4C84-AD1E-836BC7E39884}">
  <sheetPr published="0" codeName="Sheet3">
    <tabColor rgb="FF00B0F0"/>
    <pageSetUpPr fitToPage="1"/>
  </sheetPr>
  <dimension ref="B1:AE63"/>
  <sheetViews>
    <sheetView topLeftCell="A36" zoomScaleNormal="100" workbookViewId="0">
      <selection activeCell="Q39" sqref="Q39:R3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45343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102</v>
      </c>
      <c r="E46" s="351">
        <v>98</v>
      </c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3"/>
      <c r="I61" s="402" t="s">
        <v>190</v>
      </c>
      <c r="J61" s="402"/>
      <c r="K61" s="402"/>
      <c r="L61" s="402"/>
      <c r="M61" s="402"/>
      <c r="N61" s="404" t="s">
        <v>191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D8FD-643A-43B0-8C7A-8FBB55EA83E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97.885000000000005</v>
      </c>
      <c r="C6" s="220">
        <v>97.75</v>
      </c>
      <c r="E6" s="412"/>
      <c r="F6" s="412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98.51</v>
      </c>
      <c r="C7" s="220">
        <v>98.375</v>
      </c>
      <c r="E7" s="412"/>
      <c r="F7" s="412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99.135000000000005</v>
      </c>
      <c r="C8" s="220">
        <v>99</v>
      </c>
      <c r="E8" s="412"/>
      <c r="F8" s="412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99.76</v>
      </c>
      <c r="C9" s="220">
        <v>99.625</v>
      </c>
      <c r="E9" s="412"/>
      <c r="F9" s="412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100.38500000000001</v>
      </c>
      <c r="C10" s="220">
        <v>100.25</v>
      </c>
      <c r="E10" s="412"/>
      <c r="F10" s="412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100.88500000000001</v>
      </c>
      <c r="C11" s="220">
        <v>100.75</v>
      </c>
      <c r="E11" s="412"/>
      <c r="F11" s="412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101.26</v>
      </c>
      <c r="C12" s="220">
        <v>101.125</v>
      </c>
      <c r="E12" s="412"/>
      <c r="F12" s="412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101.63500000000001</v>
      </c>
      <c r="C13" s="220">
        <v>101.5</v>
      </c>
      <c r="E13" s="412"/>
      <c r="F13" s="412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101.88500000000001</v>
      </c>
      <c r="C14" s="220">
        <v>101.75</v>
      </c>
      <c r="E14" s="412"/>
      <c r="F14" s="412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102.13500000000001</v>
      </c>
      <c r="C15" s="220">
        <v>102</v>
      </c>
      <c r="E15" s="412"/>
      <c r="F15" s="412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102.38500000000001</v>
      </c>
      <c r="C16" s="220">
        <v>102.25</v>
      </c>
      <c r="E16" s="412"/>
      <c r="F16" s="412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102.63500000000001</v>
      </c>
      <c r="C17" s="220">
        <v>102.5</v>
      </c>
      <c r="E17" s="412"/>
      <c r="F17" s="412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102.88500000000001</v>
      </c>
      <c r="C18" s="220">
        <v>102.75</v>
      </c>
      <c r="E18" s="412"/>
      <c r="F18" s="412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103.13500000000001</v>
      </c>
      <c r="C19" s="220">
        <v>103</v>
      </c>
      <c r="E19" s="412"/>
      <c r="F19" s="412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103.38500000000001</v>
      </c>
      <c r="C20" s="220">
        <v>103.25</v>
      </c>
      <c r="E20" s="412"/>
      <c r="F20" s="412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103.63500000000001</v>
      </c>
      <c r="C21" s="220">
        <v>103.5</v>
      </c>
      <c r="E21" s="412"/>
      <c r="F21" s="412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103.88500000000001</v>
      </c>
      <c r="C22" s="220">
        <v>103.75</v>
      </c>
      <c r="E22" s="412"/>
      <c r="F22" s="412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104.13500000000001</v>
      </c>
      <c r="C23" s="220">
        <v>104</v>
      </c>
      <c r="E23" s="412"/>
      <c r="F23" s="412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104.38500000000001</v>
      </c>
      <c r="C24" s="220">
        <v>104.25</v>
      </c>
      <c r="E24" s="412"/>
      <c r="F24" s="412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104.63500000000001</v>
      </c>
      <c r="C25" s="220">
        <v>104.5</v>
      </c>
      <c r="E25" s="412"/>
      <c r="F25" s="412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104.82250000000001</v>
      </c>
      <c r="C26" s="220">
        <v>104.6875</v>
      </c>
      <c r="E26" s="412"/>
      <c r="F26" s="412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105.01</v>
      </c>
      <c r="C27" s="220">
        <v>104.875</v>
      </c>
      <c r="E27" s="412"/>
      <c r="F27" s="412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105.19750000000001</v>
      </c>
      <c r="C28" s="220">
        <v>105.0625</v>
      </c>
      <c r="E28" s="412"/>
      <c r="F28" s="412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105.35375000000001</v>
      </c>
      <c r="C29" s="220">
        <v>105.21875</v>
      </c>
      <c r="E29" s="412"/>
      <c r="F29" s="412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105.51</v>
      </c>
      <c r="C30" s="220">
        <v>105.375</v>
      </c>
      <c r="E30" s="412"/>
      <c r="F30" s="412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105.66625000000001</v>
      </c>
      <c r="C31" s="220">
        <v>105.53125</v>
      </c>
      <c r="E31" s="412"/>
      <c r="F31" s="412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105.82250000000001</v>
      </c>
      <c r="C32" s="220">
        <v>105.6875</v>
      </c>
      <c r="E32" s="412"/>
      <c r="F32" s="412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105.97875000000001</v>
      </c>
      <c r="C33" s="220">
        <v>105.84375</v>
      </c>
      <c r="E33" s="412"/>
      <c r="F33" s="412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106.13500000000001</v>
      </c>
      <c r="C34" s="220">
        <v>106</v>
      </c>
      <c r="E34" s="412"/>
      <c r="F34" s="412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106.29125000000001</v>
      </c>
      <c r="C35" s="220">
        <v>106.15625</v>
      </c>
      <c r="E35" s="412"/>
      <c r="F35" s="412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106.44750000000001</v>
      </c>
      <c r="C36" s="220">
        <v>106.3125</v>
      </c>
      <c r="E36" s="412"/>
      <c r="F36" s="412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106.60375000000001</v>
      </c>
      <c r="C37" s="220">
        <v>106.46875</v>
      </c>
      <c r="E37" s="412"/>
      <c r="F37" s="412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106.76</v>
      </c>
      <c r="C38" s="220">
        <v>106.625</v>
      </c>
      <c r="E38" s="412"/>
      <c r="F38" s="412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106.91625000000001</v>
      </c>
      <c r="C39" s="220">
        <v>106.78125</v>
      </c>
      <c r="E39" s="412"/>
      <c r="F39" s="412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107.07250000000001</v>
      </c>
      <c r="C40" s="220">
        <v>106.9375</v>
      </c>
      <c r="E40" s="412"/>
      <c r="F40" s="412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107.22875000000001</v>
      </c>
      <c r="C41" s="220">
        <v>107.09375</v>
      </c>
      <c r="E41" s="412"/>
      <c r="F41" s="412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107.38500000000001</v>
      </c>
      <c r="C42" s="220">
        <v>107.25</v>
      </c>
      <c r="E42" s="412"/>
      <c r="F42" s="412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107.54125000000001</v>
      </c>
      <c r="C43" s="220">
        <v>107.40625</v>
      </c>
      <c r="E43" s="412"/>
      <c r="F43" s="412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107.69750000000001</v>
      </c>
      <c r="C44" s="230">
        <v>107.5625</v>
      </c>
      <c r="E44" s="412"/>
      <c r="F44" s="412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9DDF-492C-4DC1-8DAA-75EB5F040407}">
  <sheetPr published="0" codeName="Sheet5">
    <tabColor rgb="FF0070C0"/>
    <pageSetUpPr fitToPage="1"/>
  </sheetPr>
  <dimension ref="B1:Y57"/>
  <sheetViews>
    <sheetView zoomScaleNormal="100" workbookViewId="0">
      <selection activeCell="Q39" sqref="Q39:R39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>
        <f>Control!$B$1</f>
        <v>45343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197</v>
      </c>
      <c r="G6" s="442"/>
      <c r="H6" s="443"/>
      <c r="I6" s="443"/>
      <c r="J6" s="444" t="s">
        <v>198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97.563299999999998</v>
      </c>
      <c r="E7" s="451"/>
      <c r="F7" s="452" t="s">
        <v>199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98.188299999999998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60">
        <v>-0.5</v>
      </c>
      <c r="O8" s="460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98.813299999999998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60">
        <v>-0.625</v>
      </c>
      <c r="O9" s="460">
        <v>-1.5</v>
      </c>
      <c r="P9" s="457">
        <v>-2.75</v>
      </c>
      <c r="Q9" s="461"/>
      <c r="R9" s="438" t="s">
        <v>200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99.438299999999998</v>
      </c>
      <c r="E10" s="459"/>
      <c r="F10" s="452"/>
      <c r="G10" s="453"/>
      <c r="H10" s="462" t="s">
        <v>201</v>
      </c>
      <c r="I10" s="463"/>
      <c r="J10" s="456">
        <v>0</v>
      </c>
      <c r="K10" s="457">
        <v>-0.25</v>
      </c>
      <c r="L10" s="457">
        <v>-0.5</v>
      </c>
      <c r="M10" s="457">
        <v>-0.875</v>
      </c>
      <c r="N10" s="460">
        <v>-1.125</v>
      </c>
      <c r="O10" s="460">
        <v>-2.625</v>
      </c>
      <c r="P10" s="464" t="s">
        <v>18</v>
      </c>
      <c r="Q10" s="459"/>
      <c r="R10" s="438" t="s">
        <v>202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100.0633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-1.625</v>
      </c>
      <c r="N11" s="460">
        <v>-2.5</v>
      </c>
      <c r="O11" s="460">
        <v>-3</v>
      </c>
      <c r="P11" s="465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100.5633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-2.25</v>
      </c>
      <c r="N12" s="460">
        <v>-3.125</v>
      </c>
      <c r="O12" s="466" t="s">
        <v>18</v>
      </c>
      <c r="P12" s="465" t="s">
        <v>18</v>
      </c>
      <c r="Q12" s="459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100.9383</v>
      </c>
      <c r="E13" s="459"/>
      <c r="F13" s="452"/>
      <c r="G13" s="453"/>
      <c r="H13" s="454" t="s">
        <v>109</v>
      </c>
      <c r="I13" s="455"/>
      <c r="J13" s="469">
        <v>-2.5</v>
      </c>
      <c r="K13" s="470">
        <v>-2.875</v>
      </c>
      <c r="L13" s="470">
        <v>-3.5</v>
      </c>
      <c r="M13" s="470">
        <v>-4.375</v>
      </c>
      <c r="N13" s="471" t="s">
        <v>18</v>
      </c>
      <c r="O13" s="472" t="s">
        <v>18</v>
      </c>
      <c r="P13" s="465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101.3133</v>
      </c>
      <c r="E14" s="459"/>
      <c r="F14" s="452"/>
      <c r="G14" s="453"/>
      <c r="H14" s="454" t="s">
        <v>203</v>
      </c>
      <c r="I14" s="455"/>
      <c r="J14" s="473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101.5633</v>
      </c>
      <c r="E15" s="459"/>
      <c r="F15" s="452"/>
      <c r="G15" s="453"/>
      <c r="H15" s="462" t="s">
        <v>204</v>
      </c>
      <c r="I15" s="463"/>
      <c r="J15" s="473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59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101.9383</v>
      </c>
      <c r="E16" s="459"/>
      <c r="F16" s="474"/>
      <c r="G16" s="474"/>
      <c r="H16" s="442"/>
      <c r="I16" s="442"/>
      <c r="J16" s="475" t="s">
        <v>198</v>
      </c>
      <c r="K16" s="476">
        <v>0.55000000000000004</v>
      </c>
      <c r="L16" s="476">
        <v>0.60000000000000009</v>
      </c>
      <c r="M16" s="476">
        <v>0.65000000000000013</v>
      </c>
      <c r="N16" s="476">
        <v>0.70000000000000018</v>
      </c>
      <c r="O16" s="476">
        <v>0.75000000000000022</v>
      </c>
      <c r="P16" s="476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102.1883</v>
      </c>
      <c r="E17" s="459"/>
      <c r="F17" s="437" t="s">
        <v>205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102.4383</v>
      </c>
      <c r="E18" s="459"/>
      <c r="F18" s="452" t="s">
        <v>206</v>
      </c>
      <c r="G18" s="452"/>
      <c r="H18" s="477" t="s">
        <v>207</v>
      </c>
      <c r="I18" s="478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9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102.6883</v>
      </c>
      <c r="E19" s="459"/>
      <c r="F19" s="452"/>
      <c r="G19" s="452"/>
      <c r="H19" s="480" t="s">
        <v>208</v>
      </c>
      <c r="I19" s="481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9" t="s">
        <v>18</v>
      </c>
      <c r="Q19" s="459"/>
      <c r="R19" s="482" t="s">
        <v>209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102.9383</v>
      </c>
      <c r="E20" s="459"/>
      <c r="F20" s="452"/>
      <c r="G20" s="452"/>
      <c r="H20" s="484" t="s">
        <v>210</v>
      </c>
      <c r="I20" s="485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103.1883</v>
      </c>
      <c r="E21" s="459"/>
      <c r="F21" s="452"/>
      <c r="G21" s="452"/>
      <c r="H21" s="484" t="s">
        <v>211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5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103.4383</v>
      </c>
      <c r="E22" s="459"/>
      <c r="F22" s="452"/>
      <c r="G22" s="452"/>
      <c r="H22" s="484" t="s">
        <v>213</v>
      </c>
      <c r="I22" s="485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7" t="s">
        <v>18</v>
      </c>
      <c r="P22" s="488" t="s">
        <v>18</v>
      </c>
      <c r="Q22" s="459"/>
      <c r="R22" s="294" t="s">
        <v>27</v>
      </c>
      <c r="S22" s="294"/>
      <c r="T22" s="294"/>
      <c r="U22" s="489">
        <v>6.25E-2</v>
      </c>
      <c r="V22" s="489"/>
      <c r="W22" s="489"/>
      <c r="X22" s="490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103.6883</v>
      </c>
      <c r="E23" s="459"/>
      <c r="F23" s="452" t="s">
        <v>214</v>
      </c>
      <c r="G23" s="452"/>
      <c r="H23" s="480" t="s">
        <v>215</v>
      </c>
      <c r="I23" s="481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1" t="s">
        <v>18</v>
      </c>
      <c r="Q23" s="459"/>
      <c r="R23" s="294" t="s">
        <v>29</v>
      </c>
      <c r="S23" s="294"/>
      <c r="T23" s="294"/>
      <c r="U23" s="492">
        <v>0</v>
      </c>
      <c r="V23" s="492"/>
      <c r="W23" s="492"/>
      <c r="X23" s="493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103.9383</v>
      </c>
      <c r="E24" s="459"/>
      <c r="F24" s="474" t="s">
        <v>216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5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104.1883</v>
      </c>
      <c r="E25" s="459"/>
      <c r="F25" s="494" t="s">
        <v>217</v>
      </c>
      <c r="G25" s="494"/>
      <c r="H25" s="495" t="s">
        <v>218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59"/>
      <c r="R25" s="499" t="s">
        <v>219</v>
      </c>
      <c r="S25" s="499"/>
      <c r="T25" s="500" t="s">
        <v>220</v>
      </c>
      <c r="U25" s="500"/>
      <c r="V25" s="500"/>
      <c r="W25" s="500"/>
      <c r="X25" s="501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104.4383</v>
      </c>
      <c r="E26" s="459"/>
      <c r="F26" s="494" t="s">
        <v>124</v>
      </c>
      <c r="G26" s="494"/>
      <c r="H26" s="502" t="s">
        <v>221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1" t="s">
        <v>18</v>
      </c>
      <c r="O26" s="321" t="s">
        <v>18</v>
      </c>
      <c r="P26" s="321" t="s">
        <v>18</v>
      </c>
      <c r="Q26" s="459"/>
      <c r="R26" s="504" t="s">
        <v>222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104.6883</v>
      </c>
      <c r="E27" s="459"/>
      <c r="F27" s="494"/>
      <c r="G27" s="494"/>
      <c r="H27" s="502" t="s">
        <v>223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59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104.9383</v>
      </c>
      <c r="E28" s="459"/>
      <c r="F28" s="494"/>
      <c r="G28" s="494"/>
      <c r="H28" s="502" t="s">
        <v>128</v>
      </c>
      <c r="I28" s="496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3">
        <v>-0.625</v>
      </c>
      <c r="Q28" s="459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105.1883</v>
      </c>
      <c r="E29" s="459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59"/>
      <c r="R29" s="504" t="s">
        <v>224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105.4383</v>
      </c>
      <c r="E30" s="459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59"/>
      <c r="R30" s="511" t="s">
        <v>217</v>
      </c>
      <c r="S30" s="511"/>
      <c r="T30" s="512" t="s">
        <v>225</v>
      </c>
      <c r="U30" s="512" t="s">
        <v>226</v>
      </c>
      <c r="V30" s="512" t="s">
        <v>153</v>
      </c>
      <c r="W30" s="512" t="s">
        <v>227</v>
      </c>
      <c r="X30" s="513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105.6883</v>
      </c>
      <c r="E31" s="459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59"/>
      <c r="R31" s="514" t="s">
        <v>229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105.9383</v>
      </c>
      <c r="E32" s="459"/>
      <c r="F32" s="494"/>
      <c r="G32" s="494"/>
      <c r="H32" s="502" t="s">
        <v>134</v>
      </c>
      <c r="I32" s="496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3" t="s">
        <v>18</v>
      </c>
      <c r="P32" s="503" t="s">
        <v>18</v>
      </c>
      <c r="Q32" s="459"/>
      <c r="R32" s="514" t="s">
        <v>230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106.1883</v>
      </c>
      <c r="E33" s="459"/>
      <c r="F33" s="494"/>
      <c r="G33" s="494"/>
      <c r="H33" s="517" t="s">
        <v>136</v>
      </c>
      <c r="I33" s="518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3" t="s">
        <v>18</v>
      </c>
      <c r="P33" s="479" t="s">
        <v>18</v>
      </c>
      <c r="Q33" s="459"/>
      <c r="R33" s="504" t="s">
        <v>98</v>
      </c>
      <c r="S33" s="504"/>
      <c r="T33" s="519"/>
      <c r="U33" s="520">
        <v>360</v>
      </c>
      <c r="V33" s="520">
        <v>360</v>
      </c>
      <c r="W33" s="521" t="s">
        <v>231</v>
      </c>
      <c r="X33" s="522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106.4383</v>
      </c>
      <c r="E34" s="459"/>
      <c r="F34" s="494" t="s">
        <v>141</v>
      </c>
      <c r="G34" s="494"/>
      <c r="H34" s="523" t="s">
        <v>146</v>
      </c>
      <c r="I34" s="523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9"/>
      <c r="R34" s="504" t="s">
        <v>232</v>
      </c>
      <c r="S34" s="504"/>
      <c r="T34" s="515">
        <v>120</v>
      </c>
      <c r="U34" s="515">
        <v>240</v>
      </c>
      <c r="V34" s="515">
        <v>360</v>
      </c>
      <c r="W34" s="521" t="s">
        <v>231</v>
      </c>
      <c r="X34" s="522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106.6883</v>
      </c>
      <c r="E35" s="459"/>
      <c r="F35" s="494"/>
      <c r="G35" s="494"/>
      <c r="H35" s="523" t="s">
        <v>233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498">
        <v>-0.75</v>
      </c>
      <c r="P35" s="317" t="s">
        <v>18</v>
      </c>
      <c r="Q35" s="459"/>
      <c r="R35" s="504" t="s">
        <v>234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106.9383</v>
      </c>
      <c r="E36" s="459"/>
      <c r="F36" s="494"/>
      <c r="G36" s="494"/>
      <c r="H36" s="523" t="s">
        <v>235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3">
        <v>-1.625</v>
      </c>
      <c r="Q36" s="459"/>
      <c r="R36" s="524" t="s">
        <v>236</v>
      </c>
      <c r="S36" s="525"/>
      <c r="T36" s="525"/>
      <c r="U36" s="525"/>
      <c r="V36" s="525"/>
      <c r="W36" s="525"/>
      <c r="X36" s="526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107.1883</v>
      </c>
      <c r="E37" s="459"/>
      <c r="F37" s="494"/>
      <c r="G37" s="494"/>
      <c r="H37" s="523" t="s">
        <v>237</v>
      </c>
      <c r="I37" s="523"/>
      <c r="J37" s="527">
        <v>-0.75</v>
      </c>
      <c r="K37" s="527">
        <v>-0.75</v>
      </c>
      <c r="L37" s="527">
        <v>-0.75</v>
      </c>
      <c r="M37" s="527">
        <v>-0.75</v>
      </c>
      <c r="N37" s="527">
        <v>-0.75</v>
      </c>
      <c r="O37" s="317">
        <v>-1</v>
      </c>
      <c r="P37" s="471" t="s">
        <v>18</v>
      </c>
      <c r="Q37" s="459"/>
      <c r="R37" s="528" t="s">
        <v>238</v>
      </c>
      <c r="S37" s="529"/>
      <c r="T37" s="529"/>
      <c r="U37" s="529"/>
      <c r="V37" s="529"/>
      <c r="W37" s="529"/>
      <c r="X37" s="530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107.4383</v>
      </c>
      <c r="E38" s="459"/>
      <c r="F38" s="494"/>
      <c r="G38" s="494"/>
      <c r="H38" s="523" t="s">
        <v>239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59"/>
      <c r="R38" s="531" t="s">
        <v>240</v>
      </c>
      <c r="S38" s="532"/>
      <c r="T38" s="532"/>
      <c r="U38" s="532"/>
      <c r="V38" s="532"/>
      <c r="W38" s="532"/>
      <c r="X38" s="533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107.6883</v>
      </c>
      <c r="E39" s="459"/>
      <c r="F39" s="494"/>
      <c r="G39" s="494"/>
      <c r="H39" s="523" t="s">
        <v>160</v>
      </c>
      <c r="I39" s="523"/>
      <c r="J39" s="497">
        <v>-0.125</v>
      </c>
      <c r="K39" s="497">
        <v>-0.125</v>
      </c>
      <c r="L39" s="497">
        <v>-0.25</v>
      </c>
      <c r="M39" s="497">
        <v>-0.25</v>
      </c>
      <c r="N39" s="497">
        <v>-0.375</v>
      </c>
      <c r="O39" s="497">
        <v>-0.5</v>
      </c>
      <c r="P39" s="527">
        <v>-0.75</v>
      </c>
      <c r="Q39" s="459"/>
      <c r="R39" s="531" t="s">
        <v>241</v>
      </c>
      <c r="S39" s="532"/>
      <c r="T39" s="532"/>
      <c r="U39" s="532"/>
      <c r="V39" s="534"/>
      <c r="W39" s="534"/>
      <c r="X39" s="535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107.9383</v>
      </c>
      <c r="E40" s="459"/>
      <c r="F40" s="494"/>
      <c r="G40" s="494"/>
      <c r="H40" s="523" t="s">
        <v>164</v>
      </c>
      <c r="I40" s="523"/>
      <c r="J40" s="527">
        <v>-3</v>
      </c>
      <c r="K40" s="527">
        <v>-3</v>
      </c>
      <c r="L40" s="527">
        <v>-3</v>
      </c>
      <c r="M40" s="527">
        <v>-3.25</v>
      </c>
      <c r="N40" s="527">
        <v>-3.25</v>
      </c>
      <c r="O40" s="536" t="s">
        <v>18</v>
      </c>
      <c r="P40" s="537" t="s">
        <v>18</v>
      </c>
      <c r="Q40" s="459"/>
      <c r="R40" s="531" t="s">
        <v>242</v>
      </c>
      <c r="S40" s="534"/>
      <c r="T40" s="534"/>
      <c r="U40" s="534"/>
      <c r="V40" s="532"/>
      <c r="W40" s="532"/>
      <c r="X40" s="533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108.1883</v>
      </c>
      <c r="E41" s="459"/>
      <c r="F41" s="494"/>
      <c r="G41" s="494"/>
      <c r="H41" s="523" t="s">
        <v>243</v>
      </c>
      <c r="I41" s="523"/>
      <c r="J41" s="497">
        <v>-0.375</v>
      </c>
      <c r="K41" s="497">
        <v>-0.375</v>
      </c>
      <c r="L41" s="497">
        <v>-0.5</v>
      </c>
      <c r="M41" s="497">
        <v>-0.5</v>
      </c>
      <c r="N41" s="497">
        <v>-0.625</v>
      </c>
      <c r="O41" s="497">
        <v>-0.75</v>
      </c>
      <c r="P41" s="527">
        <v>-0.875</v>
      </c>
      <c r="Q41" s="459"/>
      <c r="R41" s="538" t="s">
        <v>244</v>
      </c>
      <c r="S41" s="539"/>
      <c r="T41" s="540"/>
      <c r="U41" s="540"/>
      <c r="V41" s="540"/>
      <c r="W41" s="540"/>
      <c r="X41" s="541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108.4383</v>
      </c>
      <c r="E42" s="459"/>
      <c r="F42" s="494"/>
      <c r="G42" s="494"/>
      <c r="H42" s="523" t="s">
        <v>245</v>
      </c>
      <c r="I42" s="523"/>
      <c r="J42" s="527">
        <v>-0.25</v>
      </c>
      <c r="K42" s="527">
        <v>-0.25</v>
      </c>
      <c r="L42" s="527">
        <v>-0.25</v>
      </c>
      <c r="M42" s="503">
        <v>-0.375</v>
      </c>
      <c r="N42" s="503">
        <v>-0.375</v>
      </c>
      <c r="O42" s="527">
        <v>-0.5</v>
      </c>
      <c r="P42" s="527">
        <v>-0.5</v>
      </c>
      <c r="Q42" s="459"/>
      <c r="R42" s="542" t="s">
        <v>246</v>
      </c>
      <c r="S42" s="543"/>
      <c r="T42" s="543"/>
      <c r="U42" s="543"/>
      <c r="V42" s="543"/>
      <c r="W42" s="543"/>
      <c r="X42" s="544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108.6883</v>
      </c>
      <c r="E43" s="459"/>
      <c r="F43" s="494"/>
      <c r="G43" s="494"/>
      <c r="H43" s="523" t="s">
        <v>173</v>
      </c>
      <c r="I43" s="523"/>
      <c r="J43" s="527">
        <v>-0.25</v>
      </c>
      <c r="K43" s="527">
        <v>-0.25</v>
      </c>
      <c r="L43" s="527">
        <v>-0.25</v>
      </c>
      <c r="M43" s="527">
        <v>-0.25</v>
      </c>
      <c r="N43" s="527">
        <v>-0.25</v>
      </c>
      <c r="O43" s="527">
        <v>-0.25</v>
      </c>
      <c r="P43" s="527">
        <v>-0.25</v>
      </c>
      <c r="Q43" s="459"/>
      <c r="R43" s="545" t="s">
        <v>106</v>
      </c>
      <c r="S43" s="546"/>
      <c r="T43" s="546"/>
      <c r="U43" s="546"/>
      <c r="V43" s="546"/>
      <c r="W43" s="546"/>
      <c r="X43" s="547"/>
    </row>
    <row r="44" spans="2:25" ht="16.5" customHeight="1" x14ac:dyDescent="0.25">
      <c r="B44" s="548" t="s">
        <v>247</v>
      </c>
      <c r="C44" s="549">
        <v>98</v>
      </c>
      <c r="D44" s="549"/>
      <c r="E44" s="550" t="s">
        <v>248</v>
      </c>
      <c r="F44" s="494"/>
      <c r="G44" s="494"/>
      <c r="H44" s="523" t="s">
        <v>60</v>
      </c>
      <c r="I44" s="523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9"/>
      <c r="R44" s="551" t="s">
        <v>249</v>
      </c>
      <c r="S44" s="552"/>
      <c r="T44" s="552"/>
      <c r="U44" s="552"/>
      <c r="V44" s="552"/>
      <c r="W44" s="552"/>
      <c r="X44" s="553"/>
    </row>
    <row r="45" spans="2:25" ht="16.149999999999999" customHeight="1" x14ac:dyDescent="0.25">
      <c r="B45" s="554" t="s">
        <v>250</v>
      </c>
      <c r="C45" s="555" t="s">
        <v>154</v>
      </c>
      <c r="D45" s="555" t="s">
        <v>251</v>
      </c>
      <c r="E45" s="556"/>
      <c r="F45" s="494"/>
      <c r="G45" s="494"/>
      <c r="H45" s="523" t="s">
        <v>63</v>
      </c>
      <c r="I45" s="523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9"/>
      <c r="R45" s="557" t="s">
        <v>252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253</v>
      </c>
      <c r="C46" s="561">
        <v>-3</v>
      </c>
      <c r="D46" s="562">
        <v>101.5</v>
      </c>
      <c r="E46" s="562">
        <v>101.5</v>
      </c>
      <c r="F46" s="494"/>
      <c r="G46" s="494"/>
      <c r="H46" s="523" t="s">
        <v>254</v>
      </c>
      <c r="I46" s="523"/>
      <c r="J46" s="527">
        <v>-3.625</v>
      </c>
      <c r="K46" s="527">
        <v>-3.625</v>
      </c>
      <c r="L46" s="527">
        <v>-3.75</v>
      </c>
      <c r="M46" s="527">
        <v>-4</v>
      </c>
      <c r="N46" s="527">
        <v>-4.5</v>
      </c>
      <c r="O46" s="503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-1.75</v>
      </c>
      <c r="D47" s="562">
        <v>101.5</v>
      </c>
      <c r="E47" s="562">
        <v>101.5</v>
      </c>
      <c r="F47" s="494"/>
      <c r="G47" s="494"/>
      <c r="H47" s="523" t="s">
        <v>256</v>
      </c>
      <c r="I47" s="523"/>
      <c r="J47" s="527">
        <v>-4</v>
      </c>
      <c r="K47" s="527">
        <v>-4</v>
      </c>
      <c r="L47" s="527">
        <v>-4.125</v>
      </c>
      <c r="M47" s="527">
        <v>-4.375</v>
      </c>
      <c r="N47" s="527">
        <v>-4.5</v>
      </c>
      <c r="O47" s="503">
        <v>-4.75</v>
      </c>
      <c r="P47" s="563" t="s">
        <v>18</v>
      </c>
      <c r="Q47" s="459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60">
        <v>12</v>
      </c>
      <c r="C48" s="561">
        <v>-1</v>
      </c>
      <c r="D48" s="562">
        <v>102</v>
      </c>
      <c r="E48" s="562">
        <v>102</v>
      </c>
      <c r="F48" s="494"/>
      <c r="G48" s="494"/>
      <c r="H48" s="523" t="s">
        <v>258</v>
      </c>
      <c r="I48" s="523"/>
      <c r="J48" s="503">
        <v>-0.5</v>
      </c>
      <c r="K48" s="503">
        <v>-0.5</v>
      </c>
      <c r="L48" s="503">
        <v>-0.5</v>
      </c>
      <c r="M48" s="571" t="s">
        <v>18</v>
      </c>
      <c r="N48" s="571" t="s">
        <v>18</v>
      </c>
      <c r="O48" s="536" t="s">
        <v>18</v>
      </c>
      <c r="P48" s="536" t="s">
        <v>18</v>
      </c>
      <c r="Q48" s="459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60">
        <v>24</v>
      </c>
      <c r="C49" s="561">
        <v>-0.625</v>
      </c>
      <c r="D49" s="562">
        <v>102.75</v>
      </c>
      <c r="E49" s="562">
        <v>102.75</v>
      </c>
      <c r="F49" s="494"/>
      <c r="G49" s="494"/>
      <c r="H49" s="523" t="s">
        <v>260</v>
      </c>
      <c r="I49" s="523"/>
      <c r="J49" s="527">
        <v>-1.125</v>
      </c>
      <c r="K49" s="527">
        <v>-1.125</v>
      </c>
      <c r="L49" s="527">
        <v>-1.125</v>
      </c>
      <c r="M49" s="527">
        <v>-1.125</v>
      </c>
      <c r="N49" s="527">
        <v>-1.125</v>
      </c>
      <c r="O49" s="527">
        <v>-1.125</v>
      </c>
      <c r="P49" s="537" t="s">
        <v>18</v>
      </c>
      <c r="Q49" s="459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60">
        <v>36</v>
      </c>
      <c r="C50" s="561">
        <v>0</v>
      </c>
      <c r="D50" s="562">
        <v>103.5</v>
      </c>
      <c r="E50" s="562">
        <v>103</v>
      </c>
      <c r="F50" s="494"/>
      <c r="G50" s="494"/>
      <c r="H50" s="523" t="s">
        <v>163</v>
      </c>
      <c r="I50" s="523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7" t="s">
        <v>18</v>
      </c>
      <c r="Q50" s="459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60">
        <v>48</v>
      </c>
      <c r="C51" s="561">
        <v>0.375</v>
      </c>
      <c r="D51" s="562">
        <v>103.5</v>
      </c>
      <c r="E51" s="562">
        <v>103</v>
      </c>
      <c r="F51" s="494"/>
      <c r="G51" s="494"/>
      <c r="H51" s="523" t="s">
        <v>263</v>
      </c>
      <c r="I51" s="523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7" t="s">
        <v>18</v>
      </c>
      <c r="Q51" s="459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thickBot="1" x14ac:dyDescent="0.25">
      <c r="B52" s="560">
        <v>60</v>
      </c>
      <c r="C52" s="561">
        <v>0.75</v>
      </c>
      <c r="D52" s="562">
        <v>104</v>
      </c>
      <c r="E52" s="562">
        <v>103</v>
      </c>
      <c r="F52" s="494"/>
      <c r="G52" s="494"/>
      <c r="H52" s="523" t="s">
        <v>78</v>
      </c>
      <c r="I52" s="523"/>
      <c r="J52" s="527">
        <v>-0.25</v>
      </c>
      <c r="K52" s="527">
        <v>-0.25</v>
      </c>
      <c r="L52" s="527">
        <v>-0.25</v>
      </c>
      <c r="M52" s="527">
        <v>-0.25</v>
      </c>
      <c r="N52" s="527">
        <v>-0.25</v>
      </c>
      <c r="O52" s="527">
        <v>-0.25</v>
      </c>
      <c r="P52" s="527">
        <v>-0.25</v>
      </c>
      <c r="Q52" s="459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/>
      <c r="D53" s="586">
        <v>103.5</v>
      </c>
      <c r="E53" s="587">
        <v>103</v>
      </c>
      <c r="F53" s="588" t="s">
        <v>267</v>
      </c>
      <c r="G53" s="588"/>
      <c r="H53" s="588"/>
      <c r="I53" s="588"/>
      <c r="J53" s="459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268</v>
      </c>
      <c r="S53" s="593"/>
      <c r="T53" s="593"/>
      <c r="U53" s="593"/>
      <c r="V53" s="593"/>
      <c r="W53" s="593"/>
      <c r="X53" s="594"/>
    </row>
    <row r="54" spans="2:25" ht="15.75" x14ac:dyDescent="0.25">
      <c r="B54" s="560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59"/>
      <c r="K54" s="285" t="s">
        <v>179</v>
      </c>
      <c r="L54" s="598" t="s">
        <v>273</v>
      </c>
      <c r="M54" s="598"/>
      <c r="N54" s="599" t="s">
        <v>181</v>
      </c>
      <c r="O54" s="599"/>
      <c r="P54" s="373">
        <f>'Flex SP DSCR_MU Pricer'!$B$3</f>
        <v>5.32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1"/>
      <c r="K55" s="607" t="s">
        <v>184</v>
      </c>
      <c r="L55" s="402"/>
      <c r="M55" s="402"/>
      <c r="N55" s="402"/>
      <c r="O55" s="402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7A4B-0F0D-45FC-A86D-410DE2B411E2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275</v>
      </c>
      <c r="C6" s="220">
        <v>97.563299999999998</v>
      </c>
      <c r="E6" s="221"/>
      <c r="F6" s="613"/>
      <c r="H6" s="222" t="str">
        <f>IFERROR(E6+B6,"NA")</f>
        <v>NA</v>
      </c>
      <c r="I6" s="223">
        <f t="shared" ref="I6:I42" si="0">F6+C6</f>
        <v>97.563299999999998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275</v>
      </c>
      <c r="C7" s="220">
        <v>98.188299999999998</v>
      </c>
      <c r="E7" s="221"/>
      <c r="F7" s="613"/>
      <c r="H7" s="222" t="str">
        <f t="shared" ref="H7:H42" si="1">IFERROR(E7+B7,"NA")</f>
        <v>NA</v>
      </c>
      <c r="I7" s="223">
        <f t="shared" si="0"/>
        <v>98.188299999999998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275</v>
      </c>
      <c r="C8" s="220">
        <v>98.813299999999998</v>
      </c>
      <c r="E8" s="221"/>
      <c r="F8" s="613"/>
      <c r="H8" s="222" t="str">
        <f t="shared" si="1"/>
        <v>NA</v>
      </c>
      <c r="I8" s="223">
        <f t="shared" si="0"/>
        <v>98.813299999999998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275</v>
      </c>
      <c r="C9" s="220">
        <v>99.438299999999998</v>
      </c>
      <c r="E9" s="221"/>
      <c r="F9" s="613"/>
      <c r="H9" s="222" t="str">
        <f t="shared" si="1"/>
        <v>NA</v>
      </c>
      <c r="I9" s="223">
        <f t="shared" si="0"/>
        <v>99.438299999999998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275</v>
      </c>
      <c r="C10" s="220">
        <v>100.0633</v>
      </c>
      <c r="E10" s="221"/>
      <c r="F10" s="613"/>
      <c r="H10" s="222" t="str">
        <f t="shared" si="1"/>
        <v>NA</v>
      </c>
      <c r="I10" s="223">
        <f t="shared" si="0"/>
        <v>100.0633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275</v>
      </c>
      <c r="C11" s="220">
        <v>100.5633</v>
      </c>
      <c r="E11" s="221"/>
      <c r="F11" s="613"/>
      <c r="H11" s="222" t="str">
        <f t="shared" si="1"/>
        <v>NA</v>
      </c>
      <c r="I11" s="223">
        <f t="shared" si="0"/>
        <v>100.5633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275</v>
      </c>
      <c r="C12" s="220">
        <v>100.9383</v>
      </c>
      <c r="E12" s="221"/>
      <c r="F12" s="613"/>
      <c r="H12" s="222" t="str">
        <f t="shared" si="1"/>
        <v>NA</v>
      </c>
      <c r="I12" s="223">
        <f t="shared" si="0"/>
        <v>100.9383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275</v>
      </c>
      <c r="C13" s="220">
        <v>101.3133</v>
      </c>
      <c r="E13" s="221"/>
      <c r="F13" s="613"/>
      <c r="H13" s="222" t="str">
        <f t="shared" si="1"/>
        <v>NA</v>
      </c>
      <c r="I13" s="223">
        <f t="shared" si="0"/>
        <v>101.3133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275</v>
      </c>
      <c r="C14" s="220">
        <v>101.5633</v>
      </c>
      <c r="E14" s="221"/>
      <c r="F14" s="613"/>
      <c r="H14" s="222" t="str">
        <f t="shared" si="1"/>
        <v>NA</v>
      </c>
      <c r="I14" s="223">
        <f t="shared" si="0"/>
        <v>101.5633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275</v>
      </c>
      <c r="C15" s="220">
        <v>101.9383</v>
      </c>
      <c r="E15" s="221"/>
      <c r="F15" s="613"/>
      <c r="H15" s="222" t="str">
        <f t="shared" si="1"/>
        <v>NA</v>
      </c>
      <c r="I15" s="223">
        <f t="shared" si="0"/>
        <v>101.9383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275</v>
      </c>
      <c r="C16" s="220">
        <v>102.1883</v>
      </c>
      <c r="E16" s="221"/>
      <c r="F16" s="613"/>
      <c r="H16" s="222" t="str">
        <f t="shared" si="1"/>
        <v>NA</v>
      </c>
      <c r="I16" s="223">
        <f t="shared" si="0"/>
        <v>102.1883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275</v>
      </c>
      <c r="C17" s="220">
        <v>102.4383</v>
      </c>
      <c r="E17" s="221"/>
      <c r="F17" s="613"/>
      <c r="H17" s="222" t="str">
        <f t="shared" si="1"/>
        <v>NA</v>
      </c>
      <c r="I17" s="223">
        <f t="shared" si="0"/>
        <v>102.4383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275</v>
      </c>
      <c r="C18" s="220">
        <v>102.6883</v>
      </c>
      <c r="E18" s="221"/>
      <c r="F18" s="613"/>
      <c r="H18" s="222" t="str">
        <f t="shared" si="1"/>
        <v>NA</v>
      </c>
      <c r="I18" s="223">
        <f t="shared" si="0"/>
        <v>102.6883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275</v>
      </c>
      <c r="C19" s="220">
        <v>102.9383</v>
      </c>
      <c r="E19" s="221"/>
      <c r="F19" s="613"/>
      <c r="H19" s="222" t="str">
        <f t="shared" si="1"/>
        <v>NA</v>
      </c>
      <c r="I19" s="223">
        <f t="shared" si="0"/>
        <v>102.9383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275</v>
      </c>
      <c r="C20" s="220">
        <v>103.1883</v>
      </c>
      <c r="E20" s="221"/>
      <c r="F20" s="613"/>
      <c r="H20" s="222" t="str">
        <f t="shared" si="1"/>
        <v>NA</v>
      </c>
      <c r="I20" s="223">
        <f t="shared" si="0"/>
        <v>103.1883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275</v>
      </c>
      <c r="C21" s="220">
        <v>103.4383</v>
      </c>
      <c r="E21" s="221"/>
      <c r="F21" s="613"/>
      <c r="H21" s="222" t="str">
        <f t="shared" si="1"/>
        <v>NA</v>
      </c>
      <c r="I21" s="223">
        <f t="shared" si="0"/>
        <v>103.4383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275</v>
      </c>
      <c r="C22" s="220">
        <v>103.6883</v>
      </c>
      <c r="E22" s="221"/>
      <c r="F22" s="613"/>
      <c r="H22" s="222" t="str">
        <f t="shared" si="1"/>
        <v>NA</v>
      </c>
      <c r="I22" s="223">
        <f t="shared" si="0"/>
        <v>103.6883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275</v>
      </c>
      <c r="C23" s="220">
        <v>103.9383</v>
      </c>
      <c r="E23" s="221"/>
      <c r="F23" s="613"/>
      <c r="H23" s="222" t="str">
        <f t="shared" si="1"/>
        <v>NA</v>
      </c>
      <c r="I23" s="223">
        <f t="shared" si="0"/>
        <v>103.9383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275</v>
      </c>
      <c r="C24" s="220">
        <v>104.1883</v>
      </c>
      <c r="E24" s="221"/>
      <c r="F24" s="613"/>
      <c r="H24" s="222" t="str">
        <f t="shared" si="1"/>
        <v>NA</v>
      </c>
      <c r="I24" s="223">
        <f t="shared" si="0"/>
        <v>104.1883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275</v>
      </c>
      <c r="C25" s="220">
        <v>104.4383</v>
      </c>
      <c r="E25" s="221"/>
      <c r="F25" s="613"/>
      <c r="H25" s="222" t="str">
        <f t="shared" si="1"/>
        <v>NA</v>
      </c>
      <c r="I25" s="223">
        <f t="shared" si="0"/>
        <v>104.4383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275</v>
      </c>
      <c r="C26" s="220">
        <v>104.6883</v>
      </c>
      <c r="E26" s="221"/>
      <c r="F26" s="613"/>
      <c r="H26" s="222" t="str">
        <f t="shared" si="1"/>
        <v>NA</v>
      </c>
      <c r="I26" s="223">
        <f t="shared" si="0"/>
        <v>104.6883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275</v>
      </c>
      <c r="C27" s="220">
        <v>104.9383</v>
      </c>
      <c r="E27" s="221"/>
      <c r="F27" s="613"/>
      <c r="H27" s="222" t="str">
        <f t="shared" si="1"/>
        <v>NA</v>
      </c>
      <c r="I27" s="223">
        <f t="shared" si="0"/>
        <v>104.9383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275</v>
      </c>
      <c r="C28" s="220">
        <v>105.1883</v>
      </c>
      <c r="E28" s="221"/>
      <c r="F28" s="613"/>
      <c r="H28" s="222" t="str">
        <f t="shared" si="1"/>
        <v>NA</v>
      </c>
      <c r="I28" s="223">
        <f t="shared" si="0"/>
        <v>105.1883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275</v>
      </c>
      <c r="C29" s="220">
        <v>105.4383</v>
      </c>
      <c r="E29" s="221"/>
      <c r="F29" s="613"/>
      <c r="H29" s="222" t="str">
        <f t="shared" si="1"/>
        <v>NA</v>
      </c>
      <c r="I29" s="223">
        <f t="shared" si="0"/>
        <v>105.4383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275</v>
      </c>
      <c r="C30" s="220">
        <v>105.6883</v>
      </c>
      <c r="E30" s="221"/>
      <c r="F30" s="613"/>
      <c r="H30" s="222" t="str">
        <f t="shared" si="1"/>
        <v>NA</v>
      </c>
      <c r="I30" s="223">
        <f t="shared" si="0"/>
        <v>105.6883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275</v>
      </c>
      <c r="C31" s="220">
        <v>105.9383</v>
      </c>
      <c r="E31" s="221"/>
      <c r="F31" s="613"/>
      <c r="H31" s="222" t="str">
        <f t="shared" si="1"/>
        <v>NA</v>
      </c>
      <c r="I31" s="223">
        <f t="shared" si="0"/>
        <v>105.9383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275</v>
      </c>
      <c r="C32" s="220">
        <v>106.1883</v>
      </c>
      <c r="E32" s="221"/>
      <c r="F32" s="613"/>
      <c r="H32" s="222" t="str">
        <f t="shared" si="1"/>
        <v>NA</v>
      </c>
      <c r="I32" s="223">
        <f t="shared" si="0"/>
        <v>106.1883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275</v>
      </c>
      <c r="C33" s="220">
        <v>106.4383</v>
      </c>
      <c r="E33" s="221"/>
      <c r="F33" s="613"/>
      <c r="H33" s="222" t="str">
        <f t="shared" si="1"/>
        <v>NA</v>
      </c>
      <c r="I33" s="223">
        <f t="shared" si="0"/>
        <v>106.4383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275</v>
      </c>
      <c r="C34" s="220">
        <v>106.6883</v>
      </c>
      <c r="E34" s="221"/>
      <c r="F34" s="613"/>
      <c r="H34" s="222" t="str">
        <f t="shared" si="1"/>
        <v>NA</v>
      </c>
      <c r="I34" s="223">
        <f t="shared" si="0"/>
        <v>106.6883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275</v>
      </c>
      <c r="C35" s="220">
        <v>106.9383</v>
      </c>
      <c r="E35" s="221"/>
      <c r="F35" s="613"/>
      <c r="H35" s="222" t="str">
        <f t="shared" si="1"/>
        <v>NA</v>
      </c>
      <c r="I35" s="223">
        <f t="shared" si="0"/>
        <v>106.9383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275</v>
      </c>
      <c r="C36" s="220">
        <v>107.1883</v>
      </c>
      <c r="E36" s="221"/>
      <c r="F36" s="613"/>
      <c r="H36" s="222" t="str">
        <f t="shared" si="1"/>
        <v>NA</v>
      </c>
      <c r="I36" s="223">
        <f t="shared" si="0"/>
        <v>107.1883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275</v>
      </c>
      <c r="C37" s="220">
        <v>107.4383</v>
      </c>
      <c r="E37" s="221"/>
      <c r="F37" s="613"/>
      <c r="H37" s="222" t="str">
        <f t="shared" si="1"/>
        <v>NA</v>
      </c>
      <c r="I37" s="223">
        <f t="shared" si="0"/>
        <v>107.4383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275</v>
      </c>
      <c r="C38" s="220">
        <v>107.6883</v>
      </c>
      <c r="E38" s="221"/>
      <c r="F38" s="613"/>
      <c r="H38" s="222" t="str">
        <f t="shared" si="1"/>
        <v>NA</v>
      </c>
      <c r="I38" s="223">
        <f t="shared" si="0"/>
        <v>107.6883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275</v>
      </c>
      <c r="C39" s="220">
        <v>107.9383</v>
      </c>
      <c r="E39" s="221"/>
      <c r="F39" s="613"/>
      <c r="H39" s="222" t="str">
        <f t="shared" si="1"/>
        <v>NA</v>
      </c>
      <c r="I39" s="223">
        <f t="shared" si="0"/>
        <v>107.9383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275</v>
      </c>
      <c r="C40" s="220">
        <v>108.1883</v>
      </c>
      <c r="E40" s="221"/>
      <c r="F40" s="613"/>
      <c r="H40" s="222" t="str">
        <f t="shared" si="1"/>
        <v>NA</v>
      </c>
      <c r="I40" s="223">
        <f t="shared" si="0"/>
        <v>108.1883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275</v>
      </c>
      <c r="C41" s="220">
        <v>108.4383</v>
      </c>
      <c r="E41" s="221"/>
      <c r="F41" s="613"/>
      <c r="H41" s="222" t="str">
        <f t="shared" si="1"/>
        <v>NA</v>
      </c>
      <c r="I41" s="223">
        <f t="shared" si="0"/>
        <v>108.4383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275</v>
      </c>
      <c r="C42" s="220">
        <v>108.6883</v>
      </c>
      <c r="E42" s="221"/>
      <c r="F42" s="613"/>
      <c r="H42" s="222" t="str">
        <f t="shared" si="1"/>
        <v>NA</v>
      </c>
      <c r="I42" s="223">
        <f t="shared" si="0"/>
        <v>108.6883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140C-6CF9-4C18-86B2-595051506CE5}">
  <sheetPr published="0" codeName="Sheet7">
    <tabColor rgb="FF00B050"/>
    <pageSetUpPr fitToPage="1"/>
  </sheetPr>
  <dimension ref="B1:R53"/>
  <sheetViews>
    <sheetView topLeftCell="A22" workbookViewId="0">
      <selection activeCell="Q39" sqref="Q39:R39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45343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1">
        <v>-0.25</v>
      </c>
      <c r="R15" s="302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2"/>
      <c r="P33" s="322"/>
      <c r="Q33" s="322"/>
      <c r="R33" s="323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2"/>
      <c r="P34" s="322"/>
      <c r="Q34" s="322"/>
      <c r="R34" s="323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2"/>
      <c r="P35" s="322"/>
      <c r="Q35" s="322"/>
      <c r="R35" s="323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2"/>
      <c r="P36" s="322"/>
      <c r="Q36" s="322"/>
      <c r="R36" s="323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2"/>
      <c r="P37" s="322"/>
      <c r="Q37" s="322"/>
      <c r="R37" s="323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2"/>
      <c r="P41" s="322"/>
      <c r="Q41" s="322"/>
      <c r="R41" s="323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E82C-46FE-487C-87E6-168B9E96A88C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3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9600-C947-443C-BFBB-763CF3B4E1CE}">
  <sheetPr published="0" codeName="Sheet9">
    <tabColor rgb="FF7030A0"/>
  </sheetPr>
  <dimension ref="A1:W44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45343</v>
      </c>
      <c r="C1" s="702" t="str">
        <f>TEXT(B1,"YYYYMMDD")</f>
        <v>20240221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4">
        <v>5.32</v>
      </c>
      <c r="C3" s="705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6" t="s">
        <v>323</v>
      </c>
      <c r="C5" s="706"/>
      <c r="D5" s="706"/>
      <c r="E5" s="199" t="s">
        <v>324</v>
      </c>
      <c r="F5" s="199"/>
      <c r="G5" s="199"/>
      <c r="H5" s="706" t="s">
        <v>206</v>
      </c>
      <c r="I5" s="706"/>
      <c r="J5" s="706"/>
      <c r="K5" s="199" t="s">
        <v>325</v>
      </c>
      <c r="L5" s="199"/>
      <c r="M5" s="199"/>
    </row>
    <row r="6" spans="1:23" s="710" customFormat="1" x14ac:dyDescent="0.25">
      <c r="A6" s="707" t="s">
        <v>194</v>
      </c>
      <c r="B6" s="707" t="s">
        <v>154</v>
      </c>
      <c r="C6" s="707" t="s">
        <v>326</v>
      </c>
      <c r="D6" s="707" t="s">
        <v>327</v>
      </c>
      <c r="E6" s="708" t="s">
        <v>154</v>
      </c>
      <c r="F6" s="707" t="s">
        <v>326</v>
      </c>
      <c r="G6" s="707" t="s">
        <v>327</v>
      </c>
      <c r="H6" s="707" t="s">
        <v>154</v>
      </c>
      <c r="I6" s="707" t="s">
        <v>326</v>
      </c>
      <c r="J6" s="707" t="s">
        <v>327</v>
      </c>
      <c r="K6" s="707" t="s">
        <v>154</v>
      </c>
      <c r="L6" s="707" t="s">
        <v>326</v>
      </c>
      <c r="M6" s="707" t="s">
        <v>327</v>
      </c>
      <c r="N6" s="709" t="s">
        <v>328</v>
      </c>
      <c r="O6" s="709"/>
      <c r="P6" s="709"/>
      <c r="Q6" s="709"/>
    </row>
    <row r="7" spans="1:23" x14ac:dyDescent="0.25">
      <c r="A7" s="711">
        <v>45323</v>
      </c>
      <c r="B7" s="712"/>
      <c r="C7">
        <v>0.125</v>
      </c>
      <c r="E7" s="712"/>
      <c r="F7">
        <v>0.125</v>
      </c>
      <c r="H7" s="712"/>
      <c r="I7">
        <v>0.125</v>
      </c>
      <c r="K7" s="712"/>
      <c r="N7" s="713" t="s">
        <v>329</v>
      </c>
      <c r="O7" s="200"/>
      <c r="P7" s="200"/>
      <c r="Q7" s="200"/>
    </row>
    <row r="8" spans="1:23" x14ac:dyDescent="0.25">
      <c r="A8" s="711">
        <v>45323</v>
      </c>
      <c r="B8" s="712"/>
      <c r="C8">
        <v>0.125</v>
      </c>
      <c r="E8" s="712"/>
      <c r="F8">
        <v>0.125</v>
      </c>
      <c r="H8" s="712"/>
      <c r="I8">
        <v>0.125</v>
      </c>
      <c r="K8" s="712"/>
      <c r="N8" s="713" t="s">
        <v>330</v>
      </c>
      <c r="O8" s="200"/>
      <c r="P8" s="200"/>
      <c r="Q8" s="200"/>
    </row>
    <row r="9" spans="1:23" x14ac:dyDescent="0.25">
      <c r="A9" s="711">
        <v>45324</v>
      </c>
      <c r="B9" s="712"/>
      <c r="C9">
        <v>-0.125</v>
      </c>
      <c r="E9" s="712"/>
      <c r="F9">
        <v>-0.125</v>
      </c>
      <c r="H9" s="712"/>
      <c r="I9">
        <v>-0.125</v>
      </c>
      <c r="K9" s="712"/>
      <c r="N9" s="713" t="s">
        <v>331</v>
      </c>
      <c r="O9" s="200"/>
      <c r="P9" s="200"/>
      <c r="Q9" s="200"/>
    </row>
    <row r="10" spans="1:23" x14ac:dyDescent="0.25">
      <c r="A10" s="711">
        <v>45327</v>
      </c>
      <c r="B10" s="712"/>
      <c r="C10">
        <v>-0.125</v>
      </c>
      <c r="E10" s="712"/>
      <c r="F10">
        <v>-0.125</v>
      </c>
      <c r="H10" s="712"/>
      <c r="I10">
        <v>-0.125</v>
      </c>
      <c r="K10" s="712"/>
      <c r="N10" s="713"/>
      <c r="O10" s="200"/>
      <c r="P10" s="200"/>
      <c r="Q10" s="200"/>
    </row>
    <row r="11" spans="1:23" x14ac:dyDescent="0.25">
      <c r="A11" s="711">
        <v>45327</v>
      </c>
      <c r="B11" s="712"/>
      <c r="C11">
        <v>-0.25</v>
      </c>
      <c r="E11" s="712"/>
      <c r="F11">
        <v>-0.25</v>
      </c>
      <c r="H11" s="712"/>
      <c r="I11">
        <v>-0.25</v>
      </c>
      <c r="K11" s="712"/>
      <c r="N11" s="713"/>
      <c r="O11" s="200"/>
      <c r="P11" s="200"/>
      <c r="Q11" s="200"/>
    </row>
    <row r="12" spans="1:23" x14ac:dyDescent="0.25">
      <c r="A12" s="711">
        <v>45328</v>
      </c>
      <c r="B12" s="712"/>
      <c r="E12" s="712"/>
      <c r="H12" s="712"/>
      <c r="K12" s="712"/>
      <c r="N12" s="713" t="s">
        <v>332</v>
      </c>
      <c r="O12" s="200"/>
      <c r="P12" s="200"/>
      <c r="Q12" s="200"/>
    </row>
    <row r="13" spans="1:23" x14ac:dyDescent="0.25">
      <c r="A13" s="711">
        <v>45329</v>
      </c>
      <c r="B13" s="712"/>
      <c r="E13" s="712"/>
      <c r="H13" s="712"/>
      <c r="K13" s="712"/>
      <c r="N13" s="713" t="s">
        <v>333</v>
      </c>
      <c r="O13" s="200"/>
      <c r="P13" s="200"/>
      <c r="Q13" s="200"/>
    </row>
    <row r="14" spans="1:23" x14ac:dyDescent="0.25">
      <c r="A14" s="711">
        <v>45330</v>
      </c>
      <c r="B14" s="712"/>
      <c r="E14" s="712"/>
      <c r="H14" s="712"/>
      <c r="K14" s="712"/>
      <c r="N14" s="713" t="s">
        <v>334</v>
      </c>
      <c r="O14" s="200"/>
      <c r="P14" s="200"/>
      <c r="Q14" s="200"/>
    </row>
    <row r="15" spans="1:23" ht="15.75" thickBot="1" x14ac:dyDescent="0.3">
      <c r="A15" s="711">
        <v>45331</v>
      </c>
      <c r="B15" s="712"/>
      <c r="C15">
        <v>0.125</v>
      </c>
      <c r="E15" s="712"/>
      <c r="H15" s="712"/>
      <c r="K15" s="712"/>
      <c r="N15" s="713" t="s">
        <v>335</v>
      </c>
      <c r="O15" s="200"/>
      <c r="P15" s="200"/>
      <c r="Q15" s="200"/>
    </row>
    <row r="16" spans="1:23" ht="15.75" thickBot="1" x14ac:dyDescent="0.3">
      <c r="A16" s="711">
        <v>45334</v>
      </c>
      <c r="B16" s="712"/>
      <c r="E16" s="712"/>
      <c r="H16" s="712"/>
      <c r="K16" s="712"/>
      <c r="N16" s="713" t="s">
        <v>336</v>
      </c>
      <c r="O16" s="200"/>
      <c r="P16" s="200"/>
      <c r="Q16" s="200"/>
      <c r="S16" s="714" t="s">
        <v>337</v>
      </c>
      <c r="T16" s="715"/>
      <c r="U16" s="715"/>
      <c r="V16" s="715"/>
      <c r="W16" s="716"/>
    </row>
    <row r="17" spans="1:23" x14ac:dyDescent="0.25">
      <c r="A17" s="711">
        <v>45335</v>
      </c>
      <c r="B17" s="712" t="s">
        <v>154</v>
      </c>
      <c r="C17">
        <v>-0.25</v>
      </c>
      <c r="E17" s="712" t="s">
        <v>154</v>
      </c>
      <c r="F17">
        <v>-0.25</v>
      </c>
      <c r="H17" s="712" t="s">
        <v>154</v>
      </c>
      <c r="I17">
        <v>-0.25</v>
      </c>
      <c r="K17" s="712"/>
      <c r="N17" s="713" t="s">
        <v>338</v>
      </c>
      <c r="O17" s="200"/>
      <c r="P17" s="200"/>
      <c r="Q17" s="200"/>
      <c r="S17" s="225" t="s">
        <v>323</v>
      </c>
      <c r="T17" s="717"/>
      <c r="U17" s="200"/>
      <c r="V17" s="200"/>
      <c r="W17" s="718"/>
    </row>
    <row r="18" spans="1:23" x14ac:dyDescent="0.25">
      <c r="A18" s="711">
        <v>45336</v>
      </c>
      <c r="B18" s="712"/>
      <c r="C18">
        <v>-0.25</v>
      </c>
      <c r="E18" s="712"/>
      <c r="F18">
        <v>-0.25</v>
      </c>
      <c r="H18" s="712"/>
      <c r="I18">
        <v>-0.25</v>
      </c>
      <c r="K18" s="712"/>
      <c r="N18" s="713" t="s">
        <v>339</v>
      </c>
      <c r="O18" s="200"/>
      <c r="P18" s="200"/>
      <c r="Q18" s="200"/>
      <c r="S18" s="225" t="s">
        <v>324</v>
      </c>
      <c r="T18" s="717"/>
      <c r="U18" s="200"/>
      <c r="V18" s="200"/>
      <c r="W18" s="718"/>
    </row>
    <row r="19" spans="1:23" x14ac:dyDescent="0.25">
      <c r="A19" s="711">
        <v>45337</v>
      </c>
      <c r="B19" s="712"/>
      <c r="C19">
        <v>0.25</v>
      </c>
      <c r="E19" s="712"/>
      <c r="F19">
        <v>0.25</v>
      </c>
      <c r="H19" s="712"/>
      <c r="I19">
        <v>0.25</v>
      </c>
      <c r="K19" s="712"/>
      <c r="L19">
        <v>0</v>
      </c>
      <c r="N19" s="713" t="s">
        <v>340</v>
      </c>
      <c r="O19" s="200"/>
      <c r="P19" s="200"/>
      <c r="Q19" s="200"/>
      <c r="S19" s="225" t="s">
        <v>206</v>
      </c>
      <c r="T19" s="717"/>
      <c r="U19" s="200"/>
      <c r="V19" s="200"/>
      <c r="W19" s="718"/>
    </row>
    <row r="20" spans="1:23" ht="15.75" thickBot="1" x14ac:dyDescent="0.3">
      <c r="A20" s="711">
        <v>45338</v>
      </c>
      <c r="B20" s="712"/>
      <c r="C20">
        <v>0.125</v>
      </c>
      <c r="E20" s="712"/>
      <c r="H20" s="712"/>
      <c r="K20" s="712"/>
      <c r="N20" s="713" t="s">
        <v>341</v>
      </c>
      <c r="O20" s="200"/>
      <c r="P20" s="200"/>
      <c r="Q20" s="200"/>
      <c r="S20" s="235" t="s">
        <v>325</v>
      </c>
      <c r="T20" s="719"/>
      <c r="U20" s="720"/>
      <c r="V20" s="720"/>
      <c r="W20" s="721"/>
    </row>
    <row r="21" spans="1:23" x14ac:dyDescent="0.25">
      <c r="A21" s="711">
        <v>45341</v>
      </c>
      <c r="B21" s="712"/>
      <c r="E21" s="712"/>
      <c r="H21" s="712"/>
      <c r="K21" s="712"/>
      <c r="N21" s="713" t="s">
        <v>342</v>
      </c>
      <c r="O21" s="200"/>
      <c r="P21" s="200"/>
      <c r="Q21" s="200"/>
    </row>
    <row r="22" spans="1:23" x14ac:dyDescent="0.25">
      <c r="A22" s="711">
        <v>45342</v>
      </c>
      <c r="B22" s="712"/>
      <c r="C22">
        <v>0.125</v>
      </c>
      <c r="E22" s="712"/>
      <c r="F22">
        <v>0.125</v>
      </c>
      <c r="H22" s="712"/>
      <c r="I22">
        <v>0.125</v>
      </c>
      <c r="K22" s="712"/>
      <c r="N22" s="713" t="s">
        <v>343</v>
      </c>
      <c r="O22" s="200"/>
      <c r="P22" s="200"/>
      <c r="Q22" s="200"/>
    </row>
    <row r="23" spans="1:23" x14ac:dyDescent="0.25">
      <c r="A23" s="711">
        <v>45343</v>
      </c>
      <c r="B23" s="712"/>
      <c r="E23" s="712"/>
      <c r="H23" s="712"/>
      <c r="K23" s="712"/>
      <c r="N23" s="713" t="s">
        <v>344</v>
      </c>
      <c r="O23" s="200"/>
      <c r="P23" s="200"/>
      <c r="Q23" s="200"/>
    </row>
    <row r="24" spans="1:23" x14ac:dyDescent="0.25">
      <c r="A24" s="711"/>
      <c r="B24" s="712"/>
      <c r="E24" s="712"/>
      <c r="H24" s="712"/>
      <c r="K24" s="712"/>
      <c r="N24" s="713"/>
      <c r="O24" s="200"/>
      <c r="P24" s="200"/>
      <c r="Q24" s="200"/>
    </row>
    <row r="25" spans="1:23" x14ac:dyDescent="0.25">
      <c r="A25" s="711"/>
      <c r="B25" s="712"/>
      <c r="E25" s="712"/>
      <c r="H25" s="712"/>
      <c r="K25" s="712"/>
      <c r="N25" s="713"/>
      <c r="O25" s="200"/>
      <c r="P25" s="200"/>
      <c r="Q25" s="200"/>
    </row>
    <row r="26" spans="1:23" x14ac:dyDescent="0.25">
      <c r="A26" s="711"/>
      <c r="B26" s="712"/>
      <c r="E26" s="712"/>
      <c r="H26" s="712"/>
      <c r="K26" s="712"/>
      <c r="N26" s="713"/>
      <c r="O26" s="200"/>
      <c r="P26" s="200"/>
      <c r="Q26" s="200"/>
    </row>
    <row r="27" spans="1:23" x14ac:dyDescent="0.25">
      <c r="A27" s="711"/>
      <c r="B27" s="712"/>
      <c r="E27" s="712"/>
      <c r="H27" s="712"/>
      <c r="K27" s="712"/>
      <c r="N27" s="713"/>
      <c r="O27" s="200"/>
      <c r="P27" s="200"/>
      <c r="Q27" s="200"/>
    </row>
    <row r="28" spans="1:23" x14ac:dyDescent="0.25">
      <c r="A28" s="711"/>
      <c r="B28" s="712"/>
      <c r="E28" s="712"/>
      <c r="H28" s="712"/>
      <c r="K28" s="712"/>
      <c r="N28" s="713"/>
      <c r="O28" s="200"/>
      <c r="P28" s="200"/>
      <c r="Q28" s="200"/>
    </row>
    <row r="29" spans="1:23" x14ac:dyDescent="0.25">
      <c r="A29" s="711"/>
      <c r="B29" s="712"/>
      <c r="E29" s="712"/>
      <c r="H29" s="712"/>
      <c r="K29" s="712"/>
      <c r="N29" s="713"/>
      <c r="O29" s="200"/>
      <c r="P29" s="200"/>
      <c r="Q29" s="200"/>
    </row>
    <row r="30" spans="1:23" x14ac:dyDescent="0.25">
      <c r="A30" s="711"/>
      <c r="B30" s="712"/>
      <c r="E30" s="712"/>
      <c r="H30" s="712"/>
      <c r="K30" s="712"/>
      <c r="N30" s="713"/>
      <c r="O30" s="200"/>
      <c r="P30" s="200"/>
      <c r="Q30" s="200"/>
    </row>
    <row r="31" spans="1:23" x14ac:dyDescent="0.25">
      <c r="A31" s="711"/>
      <c r="B31" s="712"/>
      <c r="E31" s="712"/>
      <c r="H31" s="712"/>
      <c r="K31" s="712"/>
      <c r="N31" s="713"/>
      <c r="O31" s="200"/>
      <c r="P31" s="200"/>
      <c r="Q31" s="200"/>
    </row>
    <row r="32" spans="1:23" x14ac:dyDescent="0.25">
      <c r="A32" s="711"/>
      <c r="B32" s="712"/>
      <c r="E32" s="712"/>
      <c r="H32" s="712"/>
      <c r="K32" s="712"/>
      <c r="N32" s="713"/>
      <c r="O32" s="200"/>
      <c r="P32" s="200"/>
      <c r="Q32" s="200"/>
    </row>
    <row r="33" spans="1:17" x14ac:dyDescent="0.25">
      <c r="A33" s="711"/>
      <c r="B33" s="712"/>
      <c r="E33" s="712"/>
      <c r="H33" s="712"/>
      <c r="K33" s="712"/>
      <c r="N33" s="713"/>
      <c r="O33" s="200"/>
      <c r="P33" s="200"/>
      <c r="Q33" s="200"/>
    </row>
    <row r="34" spans="1:17" x14ac:dyDescent="0.25">
      <c r="A34" s="711"/>
      <c r="B34" s="712"/>
      <c r="E34" s="712"/>
      <c r="H34" s="712"/>
      <c r="K34" s="712"/>
      <c r="N34" s="713"/>
      <c r="O34" s="200"/>
      <c r="P34" s="200"/>
      <c r="Q34" s="200"/>
    </row>
    <row r="35" spans="1:17" x14ac:dyDescent="0.25">
      <c r="A35" s="711"/>
      <c r="B35" s="712"/>
      <c r="E35" s="712"/>
      <c r="H35" s="712"/>
      <c r="K35" s="712"/>
      <c r="N35" s="713"/>
      <c r="O35" s="200"/>
      <c r="P35" s="200"/>
      <c r="Q35" s="200"/>
    </row>
    <row r="36" spans="1:17" x14ac:dyDescent="0.25">
      <c r="A36" s="711"/>
    </row>
    <row r="37" spans="1:17" x14ac:dyDescent="0.25">
      <c r="A37" s="711"/>
      <c r="N37" s="200"/>
      <c r="O37" s="200"/>
      <c r="P37" s="200"/>
      <c r="Q37" s="200"/>
    </row>
    <row r="38" spans="1:17" x14ac:dyDescent="0.25">
      <c r="A38" s="711"/>
      <c r="N38" s="200"/>
      <c r="O38" s="200"/>
      <c r="P38" s="200"/>
      <c r="Q38" s="200"/>
    </row>
    <row r="39" spans="1:17" x14ac:dyDescent="0.25">
      <c r="A39" s="711"/>
      <c r="N39" s="200"/>
      <c r="O39" s="200"/>
      <c r="P39" s="200"/>
      <c r="Q39" s="200"/>
    </row>
    <row r="40" spans="1:17" x14ac:dyDescent="0.25">
      <c r="A40" s="711"/>
      <c r="N40" s="200"/>
      <c r="O40" s="200"/>
      <c r="P40" s="200"/>
      <c r="Q40" s="200"/>
    </row>
    <row r="41" spans="1:17" x14ac:dyDescent="0.25">
      <c r="A41" s="711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1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F1C546F3-2815-46B7-B692-032116B8D09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2024-02-21T14:40:22Z</dcterms:created>
  <dcterms:modified xsi:type="dcterms:W3CDTF">2024-02-21T14:40:23Z</dcterms:modified>
</cp:coreProperties>
</file>