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1vA\"/>
    </mc:Choice>
  </mc:AlternateContent>
  <xr:revisionPtr revIDLastSave="0" documentId="8_{DD0C6442-DBC8-4E73-8C6D-7461B70444DA}" xr6:coauthVersionLast="47" xr6:coauthVersionMax="47" xr10:uidLastSave="{00000000-0000-0000-0000-000000000000}"/>
  <bookViews>
    <workbookView xWindow="-120" yWindow="-120" windowWidth="29040" windowHeight="15840" xr2:uid="{D0DA3AC2-7952-4BF1-9A89-8B9C311A4898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H46" i="8"/>
  <c r="H45" i="8"/>
  <c r="K45" i="8" s="1"/>
  <c r="H44" i="8"/>
  <c r="H43" i="8"/>
  <c r="K43" i="8" s="1"/>
  <c r="H42" i="8"/>
  <c r="H41" i="8"/>
  <c r="H40" i="8"/>
  <c r="H39" i="8"/>
  <c r="H38" i="8"/>
  <c r="H37" i="8"/>
  <c r="K37" i="8" s="1"/>
  <c r="H36" i="8"/>
  <c r="H35" i="8"/>
  <c r="K35" i="8" s="1"/>
  <c r="H34" i="8"/>
  <c r="H33" i="8"/>
  <c r="H32" i="8"/>
  <c r="H31" i="8"/>
  <c r="H30" i="8"/>
  <c r="H29" i="8"/>
  <c r="K30" i="8" s="1"/>
  <c r="H28" i="8"/>
  <c r="H27" i="8"/>
  <c r="K27" i="8" s="1"/>
  <c r="H26" i="8"/>
  <c r="H25" i="8"/>
  <c r="K26" i="8" s="1"/>
  <c r="H24" i="8"/>
  <c r="H23" i="8"/>
  <c r="H22" i="8"/>
  <c r="H21" i="8"/>
  <c r="K21" i="8" s="1"/>
  <c r="H20" i="8"/>
  <c r="H19" i="8"/>
  <c r="K20" i="8" s="1"/>
  <c r="H18" i="8"/>
  <c r="H17" i="8"/>
  <c r="H16" i="8"/>
  <c r="H15" i="8"/>
  <c r="H14" i="8"/>
  <c r="C15" i="7" s="1"/>
  <c r="H13" i="8"/>
  <c r="H12" i="8"/>
  <c r="C13" i="7" s="1"/>
  <c r="H11" i="8"/>
  <c r="H10" i="8"/>
  <c r="K10" i="8" s="1"/>
  <c r="H9" i="8"/>
  <c r="H8" i="8"/>
  <c r="H7" i="8"/>
  <c r="K8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B15" i="7"/>
  <c r="C14" i="7"/>
  <c r="B14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D42" i="5" s="1"/>
  <c r="H41" i="6"/>
  <c r="I40" i="6"/>
  <c r="M40" i="6" s="1"/>
  <c r="H40" i="6"/>
  <c r="L40" i="6" s="1"/>
  <c r="I39" i="6"/>
  <c r="H39" i="6"/>
  <c r="L39" i="6" s="1"/>
  <c r="I38" i="6"/>
  <c r="J38" i="6" s="1"/>
  <c r="H38" i="6"/>
  <c r="I37" i="6"/>
  <c r="M37" i="6" s="1"/>
  <c r="H37" i="6"/>
  <c r="L37" i="6" s="1"/>
  <c r="M36" i="6"/>
  <c r="I36" i="6"/>
  <c r="J36" i="6" s="1"/>
  <c r="H36" i="6"/>
  <c r="I35" i="6"/>
  <c r="M35" i="6" s="1"/>
  <c r="H35" i="6"/>
  <c r="L36" i="6" s="1"/>
  <c r="I34" i="6"/>
  <c r="H34" i="6"/>
  <c r="L34" i="6" s="1"/>
  <c r="I33" i="6"/>
  <c r="J33" i="6" s="1"/>
  <c r="H33" i="6"/>
  <c r="I32" i="6"/>
  <c r="H32" i="6"/>
  <c r="I31" i="6"/>
  <c r="H31" i="6"/>
  <c r="I30" i="6"/>
  <c r="J30" i="6" s="1"/>
  <c r="H30" i="6"/>
  <c r="I29" i="6"/>
  <c r="H29" i="6"/>
  <c r="I28" i="6"/>
  <c r="H28" i="6"/>
  <c r="I27" i="6"/>
  <c r="M28" i="6" s="1"/>
  <c r="H27" i="6"/>
  <c r="I26" i="6"/>
  <c r="M26" i="6" s="1"/>
  <c r="H26" i="6"/>
  <c r="J25" i="6"/>
  <c r="I25" i="6"/>
  <c r="H25" i="6"/>
  <c r="I24" i="6"/>
  <c r="M24" i="6" s="1"/>
  <c r="H24" i="6"/>
  <c r="L25" i="6" s="1"/>
  <c r="I23" i="6"/>
  <c r="H23" i="6"/>
  <c r="L23" i="6" s="1"/>
  <c r="I22" i="6"/>
  <c r="H22" i="6"/>
  <c r="C23" i="5" s="1"/>
  <c r="I21" i="6"/>
  <c r="H21" i="6"/>
  <c r="I20" i="6"/>
  <c r="H20" i="6"/>
  <c r="I19" i="6"/>
  <c r="H19" i="6"/>
  <c r="L20" i="6" s="1"/>
  <c r="I18" i="6"/>
  <c r="M18" i="6" s="1"/>
  <c r="H18" i="6"/>
  <c r="I17" i="6"/>
  <c r="H17" i="6"/>
  <c r="I16" i="6"/>
  <c r="H16" i="6"/>
  <c r="I15" i="6"/>
  <c r="D16" i="5" s="1"/>
  <c r="H15" i="6"/>
  <c r="I14" i="6"/>
  <c r="D15" i="5" s="1"/>
  <c r="H14" i="6"/>
  <c r="I13" i="6"/>
  <c r="H13" i="6"/>
  <c r="L14" i="6" s="1"/>
  <c r="M12" i="6"/>
  <c r="I12" i="6"/>
  <c r="H12" i="6"/>
  <c r="C13" i="5" s="1"/>
  <c r="I11" i="6"/>
  <c r="M11" i="6" s="1"/>
  <c r="H11" i="6"/>
  <c r="C12" i="5" s="1"/>
  <c r="I10" i="6"/>
  <c r="H10" i="6"/>
  <c r="J9" i="6"/>
  <c r="I9" i="6"/>
  <c r="H9" i="6"/>
  <c r="L10" i="6" s="1"/>
  <c r="I8" i="6"/>
  <c r="M9" i="6" s="1"/>
  <c r="H8" i="6"/>
  <c r="L8" i="6" s="1"/>
  <c r="M7" i="6"/>
  <c r="I7" i="6"/>
  <c r="H7" i="6"/>
  <c r="I6" i="6"/>
  <c r="J6" i="6" s="1"/>
  <c r="H6" i="6"/>
  <c r="B3" i="6"/>
  <c r="P54" i="5"/>
  <c r="D43" i="5"/>
  <c r="C43" i="5"/>
  <c r="B43" i="5"/>
  <c r="C42" i="5"/>
  <c r="B42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B35" i="5"/>
  <c r="C34" i="5"/>
  <c r="B34" i="5"/>
  <c r="D33" i="5"/>
  <c r="C33" i="5"/>
  <c r="B33" i="5"/>
  <c r="D32" i="5"/>
  <c r="C32" i="5"/>
  <c r="B32" i="5"/>
  <c r="C31" i="5"/>
  <c r="B31" i="5"/>
  <c r="D30" i="5"/>
  <c r="C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C25" i="5"/>
  <c r="B25" i="5"/>
  <c r="D24" i="5"/>
  <c r="B24" i="5"/>
  <c r="D23" i="5"/>
  <c r="B23" i="5"/>
  <c r="D22" i="5"/>
  <c r="C22" i="5"/>
  <c r="B22" i="5"/>
  <c r="D21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C16" i="5"/>
  <c r="B16" i="5"/>
  <c r="C15" i="5"/>
  <c r="B15" i="5"/>
  <c r="D14" i="5"/>
  <c r="C14" i="5"/>
  <c r="B14" i="5"/>
  <c r="D13" i="5"/>
  <c r="B13" i="5"/>
  <c r="D12" i="5"/>
  <c r="B12" i="5"/>
  <c r="D11" i="5"/>
  <c r="C11" i="5"/>
  <c r="B11" i="5"/>
  <c r="D10" i="5"/>
  <c r="C10" i="5"/>
  <c r="B10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H43" i="4"/>
  <c r="I42" i="4"/>
  <c r="H42" i="4"/>
  <c r="L42" i="4" s="1"/>
  <c r="I41" i="4"/>
  <c r="D42" i="3" s="1"/>
  <c r="H41" i="4"/>
  <c r="L41" i="4" s="1"/>
  <c r="I40" i="4"/>
  <c r="D41" i="3" s="1"/>
  <c r="H40" i="4"/>
  <c r="I39" i="4"/>
  <c r="H39" i="4"/>
  <c r="I38" i="4"/>
  <c r="H38" i="4"/>
  <c r="C39" i="3" s="1"/>
  <c r="I37" i="4"/>
  <c r="H37" i="4"/>
  <c r="L37" i="4" s="1"/>
  <c r="I36" i="4"/>
  <c r="H36" i="4"/>
  <c r="I35" i="4"/>
  <c r="M35" i="4" s="1"/>
  <c r="H35" i="4"/>
  <c r="L35" i="4" s="1"/>
  <c r="I34" i="4"/>
  <c r="M34" i="4" s="1"/>
  <c r="H34" i="4"/>
  <c r="L34" i="4" s="1"/>
  <c r="I33" i="4"/>
  <c r="H33" i="4"/>
  <c r="I32" i="4"/>
  <c r="M32" i="4" s="1"/>
  <c r="H32" i="4"/>
  <c r="I31" i="4"/>
  <c r="M31" i="4" s="1"/>
  <c r="H31" i="4"/>
  <c r="L31" i="4" s="1"/>
  <c r="I30" i="4"/>
  <c r="H30" i="4"/>
  <c r="C31" i="3" s="1"/>
  <c r="I29" i="4"/>
  <c r="H29" i="4"/>
  <c r="I28" i="4"/>
  <c r="H28" i="4"/>
  <c r="L28" i="4" s="1"/>
  <c r="I27" i="4"/>
  <c r="M28" i="4" s="1"/>
  <c r="H27" i="4"/>
  <c r="I26" i="4"/>
  <c r="M26" i="4" s="1"/>
  <c r="H26" i="4"/>
  <c r="I25" i="4"/>
  <c r="H25" i="4"/>
  <c r="L25" i="4" s="1"/>
  <c r="I24" i="4"/>
  <c r="M25" i="4" s="1"/>
  <c r="H24" i="4"/>
  <c r="L24" i="4" s="1"/>
  <c r="I23" i="4"/>
  <c r="M23" i="4" s="1"/>
  <c r="H23" i="4"/>
  <c r="L23" i="4" s="1"/>
  <c r="I22" i="4"/>
  <c r="J22" i="4" s="1"/>
  <c r="H22" i="4"/>
  <c r="I21" i="4"/>
  <c r="H21" i="4"/>
  <c r="L22" i="4" s="1"/>
  <c r="I20" i="4"/>
  <c r="M20" i="4" s="1"/>
  <c r="H20" i="4"/>
  <c r="J19" i="4"/>
  <c r="I19" i="4"/>
  <c r="M19" i="4" s="1"/>
  <c r="H19" i="4"/>
  <c r="C20" i="3" s="1"/>
  <c r="I18" i="4"/>
  <c r="H18" i="4"/>
  <c r="I17" i="4"/>
  <c r="H17" i="4"/>
  <c r="I16" i="4"/>
  <c r="H16" i="4"/>
  <c r="L16" i="4" s="1"/>
  <c r="I15" i="4"/>
  <c r="H15" i="4"/>
  <c r="L15" i="4" s="1"/>
  <c r="I14" i="4"/>
  <c r="J14" i="4" s="1"/>
  <c r="H14" i="4"/>
  <c r="I13" i="4"/>
  <c r="H13" i="4"/>
  <c r="I12" i="4"/>
  <c r="J12" i="4" s="1"/>
  <c r="H12" i="4"/>
  <c r="L12" i="4" s="1"/>
  <c r="J11" i="4"/>
  <c r="I11" i="4"/>
  <c r="H11" i="4"/>
  <c r="I10" i="4"/>
  <c r="M10" i="4" s="1"/>
  <c r="H10" i="4"/>
  <c r="L11" i="4" s="1"/>
  <c r="I9" i="4"/>
  <c r="H9" i="4"/>
  <c r="J9" i="4" s="1"/>
  <c r="I8" i="4"/>
  <c r="H8" i="4"/>
  <c r="C9" i="3" s="1"/>
  <c r="I7" i="4"/>
  <c r="H7" i="4"/>
  <c r="I6" i="4"/>
  <c r="J6" i="4" s="1"/>
  <c r="H6" i="4"/>
  <c r="B3" i="4"/>
  <c r="E56" i="3"/>
  <c r="D45" i="3"/>
  <c r="C45" i="3"/>
  <c r="B45" i="3"/>
  <c r="D44" i="3"/>
  <c r="C44" i="3"/>
  <c r="B44" i="3"/>
  <c r="D43" i="3"/>
  <c r="C43" i="3"/>
  <c r="B43" i="3"/>
  <c r="C42" i="3"/>
  <c r="B42" i="3"/>
  <c r="C41" i="3"/>
  <c r="B41" i="3"/>
  <c r="D40" i="3"/>
  <c r="C40" i="3"/>
  <c r="B40" i="3"/>
  <c r="D39" i="3"/>
  <c r="B39" i="3"/>
  <c r="D38" i="3"/>
  <c r="B38" i="3"/>
  <c r="D37" i="3"/>
  <c r="C37" i="3"/>
  <c r="B37" i="3"/>
  <c r="D36" i="3"/>
  <c r="B36" i="3"/>
  <c r="D35" i="3"/>
  <c r="C35" i="3"/>
  <c r="B35" i="3"/>
  <c r="D34" i="3"/>
  <c r="C34" i="3"/>
  <c r="B34" i="3"/>
  <c r="D33" i="3"/>
  <c r="C33" i="3"/>
  <c r="B33" i="3"/>
  <c r="D32" i="3"/>
  <c r="B32" i="3"/>
  <c r="D31" i="3"/>
  <c r="B31" i="3"/>
  <c r="D30" i="3"/>
  <c r="C30" i="3"/>
  <c r="B30" i="3"/>
  <c r="D29" i="3"/>
  <c r="C29" i="3"/>
  <c r="B29" i="3"/>
  <c r="C28" i="3"/>
  <c r="B28" i="3"/>
  <c r="C27" i="3"/>
  <c r="B27" i="3"/>
  <c r="D26" i="3"/>
  <c r="C26" i="3"/>
  <c r="B26" i="3"/>
  <c r="D25" i="3"/>
  <c r="C25" i="3"/>
  <c r="B25" i="3"/>
  <c r="D24" i="3"/>
  <c r="C24" i="3"/>
  <c r="B24" i="3"/>
  <c r="C23" i="3"/>
  <c r="B23" i="3"/>
  <c r="D22" i="3"/>
  <c r="C22" i="3"/>
  <c r="B22" i="3"/>
  <c r="D21" i="3"/>
  <c r="C21" i="3"/>
  <c r="B21" i="3"/>
  <c r="D20" i="3"/>
  <c r="B20" i="3"/>
  <c r="D19" i="3"/>
  <c r="C19" i="3"/>
  <c r="B19" i="3"/>
  <c r="D18" i="3"/>
  <c r="C18" i="3"/>
  <c r="B18" i="3"/>
  <c r="D17" i="3"/>
  <c r="B17" i="3"/>
  <c r="D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D9" i="3"/>
  <c r="B9" i="3"/>
  <c r="D8" i="3"/>
  <c r="C8" i="3"/>
  <c r="B8" i="3"/>
  <c r="D7" i="3"/>
  <c r="C7" i="3"/>
  <c r="B7" i="3"/>
  <c r="D4" i="3"/>
  <c r="L30" i="2"/>
  <c r="K30" i="2"/>
  <c r="S30" i="2" s="1"/>
  <c r="J30" i="2"/>
  <c r="L29" i="2"/>
  <c r="T29" i="2" s="1"/>
  <c r="K29" i="2"/>
  <c r="S29" i="2" s="1"/>
  <c r="J29" i="2"/>
  <c r="R29" i="2" s="1"/>
  <c r="L28" i="2"/>
  <c r="K28" i="2"/>
  <c r="S28" i="2" s="1"/>
  <c r="J28" i="2"/>
  <c r="L27" i="2"/>
  <c r="T27" i="2" s="1"/>
  <c r="K27" i="2"/>
  <c r="J27" i="2"/>
  <c r="R27" i="2" s="1"/>
  <c r="L26" i="2"/>
  <c r="T26" i="2" s="1"/>
  <c r="K26" i="2"/>
  <c r="S26" i="2" s="1"/>
  <c r="J26" i="2"/>
  <c r="L25" i="2"/>
  <c r="T25" i="2" s="1"/>
  <c r="K25" i="2"/>
  <c r="J25" i="2"/>
  <c r="R25" i="2" s="1"/>
  <c r="L24" i="2"/>
  <c r="K24" i="2"/>
  <c r="S24" i="2" s="1"/>
  <c r="J24" i="2"/>
  <c r="R24" i="2" s="1"/>
  <c r="L23" i="2"/>
  <c r="T23" i="2" s="1"/>
  <c r="K23" i="2"/>
  <c r="J23" i="2"/>
  <c r="R23" i="2" s="1"/>
  <c r="L22" i="2"/>
  <c r="K22" i="2"/>
  <c r="S22" i="2" s="1"/>
  <c r="J22" i="2"/>
  <c r="R22" i="2" s="1"/>
  <c r="L21" i="2"/>
  <c r="T21" i="2" s="1"/>
  <c r="K21" i="2"/>
  <c r="S21" i="2" s="1"/>
  <c r="J21" i="2"/>
  <c r="R21" i="2" s="1"/>
  <c r="L20" i="2"/>
  <c r="K20" i="2"/>
  <c r="S20" i="2" s="1"/>
  <c r="J20" i="2"/>
  <c r="L19" i="2"/>
  <c r="T19" i="2" s="1"/>
  <c r="K19" i="2"/>
  <c r="S19" i="2" s="1"/>
  <c r="J19" i="2"/>
  <c r="R19" i="2" s="1"/>
  <c r="L18" i="2"/>
  <c r="K18" i="2"/>
  <c r="S18" i="2" s="1"/>
  <c r="J18" i="2"/>
  <c r="L17" i="2"/>
  <c r="T17" i="2" s="1"/>
  <c r="K17" i="2"/>
  <c r="J17" i="2"/>
  <c r="R17" i="2" s="1"/>
  <c r="L16" i="2"/>
  <c r="T16" i="2" s="1"/>
  <c r="K16" i="2"/>
  <c r="S16" i="2" s="1"/>
  <c r="J16" i="2"/>
  <c r="L15" i="2"/>
  <c r="T15" i="2" s="1"/>
  <c r="K15" i="2"/>
  <c r="J15" i="2"/>
  <c r="R15" i="2" s="1"/>
  <c r="L14" i="2"/>
  <c r="K14" i="2"/>
  <c r="S14" i="2" s="1"/>
  <c r="J14" i="2"/>
  <c r="L13" i="2"/>
  <c r="T13" i="2" s="1"/>
  <c r="K13" i="2"/>
  <c r="J13" i="2"/>
  <c r="R13" i="2" s="1"/>
  <c r="L12" i="2"/>
  <c r="K12" i="2"/>
  <c r="S12" i="2" s="1"/>
  <c r="J12" i="2"/>
  <c r="L11" i="2"/>
  <c r="T11" i="2" s="1"/>
  <c r="K11" i="2"/>
  <c r="J11" i="2"/>
  <c r="R11" i="2" s="1"/>
  <c r="L10" i="2"/>
  <c r="K10" i="2"/>
  <c r="S10" i="2" s="1"/>
  <c r="J10" i="2"/>
  <c r="L9" i="2"/>
  <c r="T9" i="2" s="1"/>
  <c r="K9" i="2"/>
  <c r="J9" i="2"/>
  <c r="R9" i="2" s="1"/>
  <c r="L8" i="2"/>
  <c r="K8" i="2"/>
  <c r="S8" i="2" s="1"/>
  <c r="J8" i="2"/>
  <c r="L7" i="2"/>
  <c r="T7" i="2" s="1"/>
  <c r="K7" i="2"/>
  <c r="J7" i="2"/>
  <c r="R7" i="2" s="1"/>
  <c r="L6" i="2"/>
  <c r="K6" i="2"/>
  <c r="O6" i="2" s="1"/>
  <c r="J6" i="2"/>
  <c r="E30" i="1"/>
  <c r="C30" i="1"/>
  <c r="B30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E25" i="1"/>
  <c r="D25" i="1"/>
  <c r="C25" i="1"/>
  <c r="B25" i="1"/>
  <c r="E24" i="1"/>
  <c r="C24" i="1"/>
  <c r="B24" i="1"/>
  <c r="E23" i="1"/>
  <c r="D23" i="1"/>
  <c r="C23" i="1"/>
  <c r="B23" i="1"/>
  <c r="E22" i="1"/>
  <c r="C22" i="1"/>
  <c r="B22" i="1"/>
  <c r="D21" i="1"/>
  <c r="C21" i="1"/>
  <c r="B21" i="1"/>
  <c r="E20" i="1"/>
  <c r="D20" i="1"/>
  <c r="C20" i="1"/>
  <c r="B20" i="1"/>
  <c r="D19" i="1"/>
  <c r="C19" i="1"/>
  <c r="B19" i="1"/>
  <c r="E18" i="1"/>
  <c r="D18" i="1"/>
  <c r="C18" i="1"/>
  <c r="B18" i="1"/>
  <c r="E17" i="1"/>
  <c r="D17" i="1"/>
  <c r="C17" i="1"/>
  <c r="B17" i="1"/>
  <c r="E16" i="1"/>
  <c r="C16" i="1"/>
  <c r="B16" i="1"/>
  <c r="E15" i="1"/>
  <c r="D15" i="1"/>
  <c r="C15" i="1"/>
  <c r="B15" i="1"/>
  <c r="E14" i="1"/>
  <c r="C14" i="1"/>
  <c r="B14" i="1"/>
  <c r="D13" i="1"/>
  <c r="C13" i="1"/>
  <c r="B13" i="1"/>
  <c r="E12" i="1"/>
  <c r="D12" i="1"/>
  <c r="C12" i="1"/>
  <c r="B12" i="1"/>
  <c r="D11" i="1"/>
  <c r="C11" i="1"/>
  <c r="B11" i="1"/>
  <c r="E10" i="1"/>
  <c r="D10" i="1"/>
  <c r="C10" i="1"/>
  <c r="B10" i="1"/>
  <c r="E9" i="1"/>
  <c r="D9" i="1"/>
  <c r="C9" i="1"/>
  <c r="B9" i="1"/>
  <c r="E8" i="1"/>
  <c r="C8" i="1"/>
  <c r="B8" i="1"/>
  <c r="E7" i="1"/>
  <c r="D7" i="1"/>
  <c r="C7" i="1"/>
  <c r="B7" i="1"/>
  <c r="E6" i="1"/>
  <c r="C6" i="1"/>
  <c r="B6" i="1"/>
  <c r="C4" i="1"/>
  <c r="P6" i="2" l="1"/>
  <c r="S9" i="2"/>
  <c r="R12" i="2"/>
  <c r="T14" i="2"/>
  <c r="S17" i="2"/>
  <c r="R20" i="2"/>
  <c r="T22" i="2"/>
  <c r="S25" i="2"/>
  <c r="R28" i="2"/>
  <c r="T30" i="2"/>
  <c r="D27" i="3"/>
  <c r="C38" i="3"/>
  <c r="L14" i="4"/>
  <c r="J16" i="4"/>
  <c r="L20" i="4"/>
  <c r="J27" i="4"/>
  <c r="J38" i="4"/>
  <c r="D9" i="5"/>
  <c r="C20" i="5"/>
  <c r="D41" i="5"/>
  <c r="J12" i="6"/>
  <c r="L17" i="6"/>
  <c r="M20" i="6"/>
  <c r="L28" i="6"/>
  <c r="L31" i="6"/>
  <c r="M34" i="6"/>
  <c r="J41" i="6"/>
  <c r="K14" i="8"/>
  <c r="K22" i="8"/>
  <c r="K38" i="8"/>
  <c r="K46" i="8"/>
  <c r="E11" i="1"/>
  <c r="E19" i="1"/>
  <c r="E21" i="1"/>
  <c r="E27" i="1"/>
  <c r="E29" i="1"/>
  <c r="C17" i="3"/>
  <c r="M13" i="4"/>
  <c r="L17" i="4"/>
  <c r="L32" i="4"/>
  <c r="J35" i="4"/>
  <c r="L38" i="4"/>
  <c r="M42" i="4"/>
  <c r="M16" i="6"/>
  <c r="K9" i="8"/>
  <c r="K15" i="8"/>
  <c r="K23" i="8"/>
  <c r="K31" i="8"/>
  <c r="K39" i="8"/>
  <c r="K47" i="8"/>
  <c r="S7" i="2"/>
  <c r="R10" i="2"/>
  <c r="T12" i="2"/>
  <c r="S15" i="2"/>
  <c r="R18" i="2"/>
  <c r="T20" i="2"/>
  <c r="S23" i="2"/>
  <c r="R26" i="2"/>
  <c r="T28" i="2"/>
  <c r="C36" i="3"/>
  <c r="L39" i="4"/>
  <c r="D31" i="5"/>
  <c r="L18" i="6"/>
  <c r="J20" i="6"/>
  <c r="L33" i="6"/>
  <c r="M42" i="6"/>
  <c r="K16" i="8"/>
  <c r="K24" i="8"/>
  <c r="K32" i="8"/>
  <c r="K40" i="8"/>
  <c r="K48" i="8"/>
  <c r="E13" i="1"/>
  <c r="D28" i="3"/>
  <c r="L7" i="4"/>
  <c r="L18" i="4"/>
  <c r="M21" i="4"/>
  <c r="J25" i="4"/>
  <c r="L30" i="4"/>
  <c r="L33" i="4"/>
  <c r="L36" i="4"/>
  <c r="M39" i="4"/>
  <c r="M43" i="4"/>
  <c r="D34" i="5"/>
  <c r="L7" i="6"/>
  <c r="L22" i="6"/>
  <c r="L26" i="6"/>
  <c r="J28" i="6"/>
  <c r="M32" i="6"/>
  <c r="C22" i="7"/>
  <c r="C30" i="7"/>
  <c r="C38" i="7"/>
  <c r="C46" i="7"/>
  <c r="K17" i="8"/>
  <c r="K33" i="8"/>
  <c r="K41" i="8"/>
  <c r="K49" i="8"/>
  <c r="D6" i="1"/>
  <c r="D8" i="1"/>
  <c r="D14" i="1"/>
  <c r="D16" i="1"/>
  <c r="D22" i="1"/>
  <c r="D24" i="1"/>
  <c r="D30" i="1"/>
  <c r="R8" i="2"/>
  <c r="T10" i="2"/>
  <c r="S13" i="2"/>
  <c r="R16" i="2"/>
  <c r="T18" i="2"/>
  <c r="C10" i="3"/>
  <c r="D23" i="3"/>
  <c r="M7" i="4"/>
  <c r="M12" i="4"/>
  <c r="M18" i="4"/>
  <c r="L26" i="4"/>
  <c r="M29" i="4"/>
  <c r="J33" i="4"/>
  <c r="M36" i="4"/>
  <c r="L40" i="4"/>
  <c r="J43" i="4"/>
  <c r="C24" i="5"/>
  <c r="M10" i="6"/>
  <c r="J17" i="6"/>
  <c r="L29" i="6"/>
  <c r="K12" i="8"/>
  <c r="K18" i="8"/>
  <c r="K34" i="8"/>
  <c r="K42" i="8"/>
  <c r="K50" i="8"/>
  <c r="L9" i="4"/>
  <c r="M41" i="4"/>
  <c r="C35" i="5"/>
  <c r="L12" i="6"/>
  <c r="M15" i="6"/>
  <c r="T8" i="2"/>
  <c r="S11" i="2"/>
  <c r="R14" i="2"/>
  <c r="T24" i="2"/>
  <c r="S27" i="2"/>
  <c r="R30" i="2"/>
  <c r="D13" i="3"/>
  <c r="C16" i="3"/>
  <c r="C32" i="3"/>
  <c r="J8" i="4"/>
  <c r="M15" i="4"/>
  <c r="J30" i="4"/>
  <c r="M38" i="4"/>
  <c r="D27" i="5"/>
  <c r="L15" i="6"/>
  <c r="M23" i="6"/>
  <c r="K13" i="8"/>
  <c r="K28" i="8"/>
  <c r="K36" i="8"/>
  <c r="K44" i="8"/>
  <c r="K7" i="8"/>
  <c r="K11" i="8"/>
  <c r="K19" i="8"/>
  <c r="K25" i="8"/>
  <c r="K29" i="8"/>
  <c r="M39" i="6"/>
  <c r="L9" i="6"/>
  <c r="L41" i="6"/>
  <c r="J11" i="6"/>
  <c r="M17" i="6"/>
  <c r="L30" i="6"/>
  <c r="M33" i="6"/>
  <c r="M41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J19" i="6"/>
  <c r="M25" i="6"/>
  <c r="J35" i="6"/>
  <c r="J13" i="6"/>
  <c r="L16" i="6"/>
  <c r="M19" i="6"/>
  <c r="J21" i="6"/>
  <c r="L24" i="6"/>
  <c r="M27" i="6"/>
  <c r="J29" i="6"/>
  <c r="L32" i="6"/>
  <c r="J37" i="6"/>
  <c r="M31" i="6"/>
  <c r="J14" i="6"/>
  <c r="J22" i="6"/>
  <c r="J27" i="6"/>
  <c r="L38" i="6"/>
  <c r="M8" i="6"/>
  <c r="J10" i="6"/>
  <c r="L13" i="6"/>
  <c r="J18" i="6"/>
  <c r="L21" i="6"/>
  <c r="J26" i="6"/>
  <c r="J34" i="6"/>
  <c r="J42" i="6"/>
  <c r="J7" i="6"/>
  <c r="M13" i="6"/>
  <c r="J15" i="6"/>
  <c r="M21" i="6"/>
  <c r="J23" i="6"/>
  <c r="M29" i="6"/>
  <c r="J31" i="6"/>
  <c r="J39" i="6"/>
  <c r="M22" i="4"/>
  <c r="J32" i="4"/>
  <c r="L43" i="4"/>
  <c r="L8" i="4"/>
  <c r="M11" i="4"/>
  <c r="J13" i="4"/>
  <c r="J21" i="4"/>
  <c r="M27" i="4"/>
  <c r="J29" i="4"/>
  <c r="J37" i="4"/>
  <c r="M9" i="4"/>
  <c r="M17" i="4"/>
  <c r="M33" i="4"/>
  <c r="M14" i="4"/>
  <c r="J24" i="4"/>
  <c r="M30" i="4"/>
  <c r="M8" i="4"/>
  <c r="J10" i="4"/>
  <c r="L13" i="4"/>
  <c r="M16" i="4"/>
  <c r="J18" i="4"/>
  <c r="L21" i="4"/>
  <c r="M24" i="4"/>
  <c r="J26" i="4"/>
  <c r="L29" i="4"/>
  <c r="J34" i="4"/>
  <c r="M40" i="4"/>
  <c r="J42" i="4"/>
  <c r="L19" i="4"/>
  <c r="L27" i="4"/>
  <c r="J40" i="4"/>
  <c r="J7" i="4"/>
  <c r="L10" i="4"/>
  <c r="J15" i="4"/>
  <c r="J23" i="4"/>
  <c r="J31" i="4"/>
  <c r="M37" i="4"/>
  <c r="J39" i="4"/>
  <c r="J20" i="4"/>
  <c r="J28" i="4"/>
  <c r="J36" i="4"/>
  <c r="J44" i="4"/>
  <c r="J17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<sst xmlns="http://schemas.openxmlformats.org/spreadsheetml/2006/main" count="798" uniqueCount="330">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</sst>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21E1D562-400C-4942-BEEB-E33B15CF3362}"/>
    <cellStyle name="Percent" xfId="2" builtinId="5"/>
    <cellStyle name="Percent 2" xfId="5" xr:uid="{F1E60828-4945-443C-95CE-96779DC91308}"/>
    <cellStyle name="Percent 2 4" xfId="3" xr:uid="{49C14FCD-E641-4D60-A327-9FBC49993337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4FE387A-E4F7-47E5-BBA7-E4912214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9B007ED-A551-4C56-8633-F67727C7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888F2A7-40D4-44C6-8163-FBBCAEBE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A6ED00F-B7FA-4132-B6F1-522BD1EC5F80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CFAADCE-F022-DDA0-285F-0C681E43CA1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DE1B45F-72D7-C41E-7CD6-558AAA83B2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FBC7E0D-F53F-9541-63FB-4C56BE798DDB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21AEE12-52AD-401B-8AE2-8E77511A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E226-DB37-43BE-8B05-C0A58C8CE197}">
  <sheetPr published="0" codeName="Sheet1">
    <tabColor rgb="FFFF0000"/>
    <pageSetUpPr fitToPage="1"/>
  </sheetPr>
  <dimension ref="B2:X46"/>
  <sheetViews>
    <sheetView tabSelected="1" zoomScaleNormal="100" workbookViewId="0">
      <selection activeCell="AA3" sqref="AA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45352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</v>
      </c>
      <c r="D6" s="34">
        <f>'Flex Supreme Pricer'!K6</f>
        <v>98.75</v>
      </c>
      <c r="E6" s="35">
        <f>'Flex Supreme Pricer'!L6</f>
        <v>98.5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99.625</v>
      </c>
      <c r="D7" s="34">
        <f>'Flex Supreme Pricer'!K7</f>
        <v>99.375</v>
      </c>
      <c r="E7" s="35">
        <f>'Flex Supreme Pricer'!L7</f>
        <v>99.125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100.25</v>
      </c>
      <c r="D8" s="34">
        <f>'Flex Supreme Pricer'!K8</f>
        <v>100</v>
      </c>
      <c r="E8" s="35">
        <f>'Flex Supreme Pricer'!L8</f>
        <v>99.75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100.875</v>
      </c>
      <c r="D9" s="34">
        <f>'Flex Supreme Pricer'!K9</f>
        <v>100.625</v>
      </c>
      <c r="E9" s="35">
        <f>'Flex Supreme Pricer'!L9</f>
        <v>100.375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101.375</v>
      </c>
      <c r="D10" s="34">
        <f>'Flex Supreme Pricer'!K10</f>
        <v>101.125</v>
      </c>
      <c r="E10" s="35">
        <f>'Flex Supreme Pricer'!L10</f>
        <v>100.875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101.875</v>
      </c>
      <c r="D11" s="34">
        <f>'Flex Supreme Pricer'!K11</f>
        <v>101.625</v>
      </c>
      <c r="E11" s="35">
        <f>'Flex Supreme Pricer'!L11</f>
        <v>101.375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102.375</v>
      </c>
      <c r="D12" s="34">
        <f>'Flex Supreme Pricer'!K12</f>
        <v>102.125</v>
      </c>
      <c r="E12" s="35">
        <f>'Flex Supreme Pricer'!L12</f>
        <v>101.875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102.875</v>
      </c>
      <c r="D13" s="34">
        <f>'Flex Supreme Pricer'!K13</f>
        <v>102.625</v>
      </c>
      <c r="E13" s="35">
        <f>'Flex Supreme Pricer'!L13</f>
        <v>102.375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103.25</v>
      </c>
      <c r="D14" s="34">
        <f>'Flex Supreme Pricer'!K14</f>
        <v>103</v>
      </c>
      <c r="E14" s="35">
        <f>'Flex Supreme Pricer'!L14</f>
        <v>102.75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103.625</v>
      </c>
      <c r="D15" s="34">
        <f>'Flex Supreme Pricer'!K15</f>
        <v>103.375</v>
      </c>
      <c r="E15" s="35">
        <f>'Flex Supreme Pricer'!L15</f>
        <v>103.125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</v>
      </c>
      <c r="D16" s="34">
        <f>'Flex Supreme Pricer'!K16</f>
        <v>103.75</v>
      </c>
      <c r="E16" s="35">
        <f>'Flex Supreme Pricer'!L16</f>
        <v>103.5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104.375</v>
      </c>
      <c r="D17" s="34">
        <f>'Flex Supreme Pricer'!K17</f>
        <v>104.125</v>
      </c>
      <c r="E17" s="35">
        <f>'Flex Supreme Pricer'!L17</f>
        <v>103.875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104.75</v>
      </c>
      <c r="D18" s="34">
        <f>'Flex Supreme Pricer'!K18</f>
        <v>104.5</v>
      </c>
      <c r="E18" s="35">
        <f>'Flex Supreme Pricer'!L18</f>
        <v>104.25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105.125</v>
      </c>
      <c r="D19" s="34">
        <f>'Flex Supreme Pricer'!K19</f>
        <v>104.875</v>
      </c>
      <c r="E19" s="35">
        <f>'Flex Supreme Pricer'!L19</f>
        <v>104.625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105.5</v>
      </c>
      <c r="D20" s="34">
        <f>'Flex Supreme Pricer'!K20</f>
        <v>105.25</v>
      </c>
      <c r="E20" s="35">
        <f>'Flex Supreme Pricer'!L20</f>
        <v>105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105.875</v>
      </c>
      <c r="D21" s="34">
        <f>'Flex Supreme Pricer'!K21</f>
        <v>105.625</v>
      </c>
      <c r="E21" s="35">
        <f>'Flex Supreme Pricer'!L21</f>
        <v>105.375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106.25</v>
      </c>
      <c r="D22" s="34">
        <f>'Flex Supreme Pricer'!K22</f>
        <v>106</v>
      </c>
      <c r="E22" s="35">
        <f>'Flex Supreme Pricer'!L22</f>
        <v>105.75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106.625</v>
      </c>
      <c r="D23" s="34">
        <f>'Flex Supreme Pricer'!K23</f>
        <v>106.375</v>
      </c>
      <c r="E23" s="35">
        <f>'Flex Supreme Pricer'!L23</f>
        <v>106.125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107</v>
      </c>
      <c r="D24" s="34">
        <f>'Flex Supreme Pricer'!K24</f>
        <v>106.75</v>
      </c>
      <c r="E24" s="35">
        <f>'Flex Supreme Pricer'!L24</f>
        <v>106.5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107.375</v>
      </c>
      <c r="D25" s="34">
        <f>'Flex Supreme Pricer'!K25</f>
        <v>107.125</v>
      </c>
      <c r="E25" s="35">
        <f>'Flex Supreme Pricer'!L25</f>
        <v>106.875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107.75</v>
      </c>
      <c r="D26" s="34">
        <f>'Flex Supreme Pricer'!K26</f>
        <v>107.5</v>
      </c>
      <c r="E26" s="35">
        <f>'Flex Supreme Pricer'!L26</f>
        <v>107.25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108.125</v>
      </c>
      <c r="D27" s="34">
        <f>'Flex Supreme Pricer'!K27</f>
        <v>107.875</v>
      </c>
      <c r="E27" s="35">
        <f>'Flex Supreme Pricer'!L27</f>
        <v>107.625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108.5</v>
      </c>
      <c r="D28" s="34">
        <f>'Flex Supreme Pricer'!K28</f>
        <v>108.25</v>
      </c>
      <c r="E28" s="35">
        <f>'Flex Supreme Pricer'!L28</f>
        <v>108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108.875</v>
      </c>
      <c r="D29" s="34">
        <f>'Flex Supreme Pricer'!K29</f>
        <v>108.625</v>
      </c>
      <c r="E29" s="35">
        <f>'Flex Supreme Pricer'!L29</f>
        <v>108.375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109.25</v>
      </c>
      <c r="D30" s="103">
        <f>'Flex Supreme Pricer'!K30</f>
        <v>109</v>
      </c>
      <c r="E30" s="104">
        <f>'Flex Supreme Pricer'!L30</f>
        <v>108.75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761D-ADF8-4D47-863C-10A3B932D76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>
        <v>0.375</v>
      </c>
      <c r="G6" s="221">
        <v>0.375</v>
      </c>
      <c r="H6" s="221">
        <v>0.375</v>
      </c>
      <c r="I6" s="221">
        <v>0</v>
      </c>
      <c r="J6" s="222">
        <f>F6+B6</f>
        <v>99</v>
      </c>
      <c r="K6" s="223">
        <f t="shared" ref="K6:L21" si="0">G6+C6</f>
        <v>98.75</v>
      </c>
      <c r="L6" s="224">
        <f t="shared" si="0"/>
        <v>98.5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>
        <v>0.375</v>
      </c>
      <c r="G7" s="221">
        <v>0.375</v>
      </c>
      <c r="H7" s="221">
        <v>0.375</v>
      </c>
      <c r="I7" s="221">
        <v>0</v>
      </c>
      <c r="J7" s="222">
        <f t="shared" ref="J7:L30" si="1">F7+B7</f>
        <v>99.625</v>
      </c>
      <c r="K7" s="223">
        <f t="shared" si="0"/>
        <v>99.375</v>
      </c>
      <c r="L7" s="224">
        <f t="shared" si="0"/>
        <v>99.125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>
        <v>0.375</v>
      </c>
      <c r="G8" s="221">
        <v>0.375</v>
      </c>
      <c r="H8" s="221">
        <v>0.375</v>
      </c>
      <c r="I8" s="221">
        <v>0</v>
      </c>
      <c r="J8" s="222">
        <f t="shared" si="1"/>
        <v>100.25</v>
      </c>
      <c r="K8" s="223">
        <f t="shared" si="0"/>
        <v>100</v>
      </c>
      <c r="L8" s="224">
        <f t="shared" si="0"/>
        <v>99.75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>
        <v>0.375</v>
      </c>
      <c r="G9" s="221">
        <v>0.375</v>
      </c>
      <c r="H9" s="221">
        <v>0.375</v>
      </c>
      <c r="I9" s="221">
        <v>0</v>
      </c>
      <c r="J9" s="222">
        <f t="shared" si="1"/>
        <v>100.875</v>
      </c>
      <c r="K9" s="223">
        <f t="shared" si="0"/>
        <v>100.625</v>
      </c>
      <c r="L9" s="224">
        <f t="shared" si="0"/>
        <v>100.375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>
        <v>0.375</v>
      </c>
      <c r="G10" s="221">
        <v>0.375</v>
      </c>
      <c r="H10" s="221">
        <v>0.375</v>
      </c>
      <c r="I10" s="221">
        <v>0</v>
      </c>
      <c r="J10" s="222">
        <f t="shared" si="1"/>
        <v>101.375</v>
      </c>
      <c r="K10" s="223">
        <f t="shared" si="0"/>
        <v>101.125</v>
      </c>
      <c r="L10" s="224">
        <f t="shared" si="0"/>
        <v>100.875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>
        <v>0.375</v>
      </c>
      <c r="G11" s="221">
        <v>0.375</v>
      </c>
      <c r="H11" s="221">
        <v>0.375</v>
      </c>
      <c r="I11" s="221">
        <v>0</v>
      </c>
      <c r="J11" s="222">
        <f t="shared" si="1"/>
        <v>101.875</v>
      </c>
      <c r="K11" s="223">
        <f t="shared" si="0"/>
        <v>101.625</v>
      </c>
      <c r="L11" s="224">
        <f t="shared" si="0"/>
        <v>101.375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>
        <v>0.375</v>
      </c>
      <c r="G12" s="221">
        <v>0.375</v>
      </c>
      <c r="H12" s="221">
        <v>0.375</v>
      </c>
      <c r="I12" s="221">
        <v>0</v>
      </c>
      <c r="J12" s="222">
        <f t="shared" si="1"/>
        <v>102.375</v>
      </c>
      <c r="K12" s="223">
        <f t="shared" si="0"/>
        <v>102.125</v>
      </c>
      <c r="L12" s="224">
        <f t="shared" si="0"/>
        <v>101.875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>
        <v>0.375</v>
      </c>
      <c r="G13" s="221">
        <v>0.375</v>
      </c>
      <c r="H13" s="221">
        <v>0.375</v>
      </c>
      <c r="I13" s="221">
        <v>0</v>
      </c>
      <c r="J13" s="222">
        <f t="shared" si="1"/>
        <v>102.875</v>
      </c>
      <c r="K13" s="223">
        <f t="shared" si="0"/>
        <v>102.625</v>
      </c>
      <c r="L13" s="224">
        <f t="shared" si="0"/>
        <v>102.375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>
        <v>0.375</v>
      </c>
      <c r="G14" s="221">
        <v>0.375</v>
      </c>
      <c r="H14" s="221">
        <v>0.375</v>
      </c>
      <c r="I14" s="221">
        <v>0</v>
      </c>
      <c r="J14" s="222">
        <f t="shared" si="1"/>
        <v>103.25</v>
      </c>
      <c r="K14" s="223">
        <f t="shared" si="0"/>
        <v>103</v>
      </c>
      <c r="L14" s="224">
        <f t="shared" si="0"/>
        <v>102.75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>
        <v>0.375</v>
      </c>
      <c r="G15" s="221">
        <v>0.375</v>
      </c>
      <c r="H15" s="221">
        <v>0.375</v>
      </c>
      <c r="I15" s="221">
        <v>0</v>
      </c>
      <c r="J15" s="222">
        <f t="shared" si="1"/>
        <v>103.625</v>
      </c>
      <c r="K15" s="223">
        <f t="shared" si="0"/>
        <v>103.375</v>
      </c>
      <c r="L15" s="224">
        <f t="shared" si="0"/>
        <v>103.125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>
        <v>0.375</v>
      </c>
      <c r="G16" s="221">
        <v>0.375</v>
      </c>
      <c r="H16" s="221">
        <v>0.375</v>
      </c>
      <c r="I16" s="221">
        <v>0</v>
      </c>
      <c r="J16" s="222">
        <f t="shared" si="1"/>
        <v>104</v>
      </c>
      <c r="K16" s="223">
        <f t="shared" si="0"/>
        <v>103.75</v>
      </c>
      <c r="L16" s="224">
        <f t="shared" si="0"/>
        <v>103.5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>
        <v>0.375</v>
      </c>
      <c r="G17" s="221">
        <v>0.375</v>
      </c>
      <c r="H17" s="221">
        <v>0.375</v>
      </c>
      <c r="I17" s="221">
        <v>0</v>
      </c>
      <c r="J17" s="222">
        <f t="shared" si="1"/>
        <v>104.375</v>
      </c>
      <c r="K17" s="223">
        <f t="shared" si="0"/>
        <v>104.125</v>
      </c>
      <c r="L17" s="224">
        <f t="shared" si="0"/>
        <v>103.875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>
        <v>0.375</v>
      </c>
      <c r="G18" s="221">
        <v>0.375</v>
      </c>
      <c r="H18" s="221">
        <v>0.375</v>
      </c>
      <c r="I18" s="221">
        <v>0</v>
      </c>
      <c r="J18" s="222">
        <f t="shared" si="1"/>
        <v>104.75</v>
      </c>
      <c r="K18" s="223">
        <f t="shared" si="0"/>
        <v>104.5</v>
      </c>
      <c r="L18" s="224">
        <f t="shared" si="0"/>
        <v>104.25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>
        <v>0.375</v>
      </c>
      <c r="G19" s="221">
        <v>0.375</v>
      </c>
      <c r="H19" s="221">
        <v>0.375</v>
      </c>
      <c r="I19" s="221">
        <v>0</v>
      </c>
      <c r="J19" s="222">
        <f t="shared" si="1"/>
        <v>105.125</v>
      </c>
      <c r="K19" s="223">
        <f t="shared" si="0"/>
        <v>104.875</v>
      </c>
      <c r="L19" s="224">
        <f t="shared" si="0"/>
        <v>104.625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>
        <v>0.375</v>
      </c>
      <c r="G20" s="221">
        <v>0.375</v>
      </c>
      <c r="H20" s="221">
        <v>0.375</v>
      </c>
      <c r="I20" s="221">
        <v>0</v>
      </c>
      <c r="J20" s="222">
        <f t="shared" si="1"/>
        <v>105.5</v>
      </c>
      <c r="K20" s="223">
        <f t="shared" si="0"/>
        <v>105.25</v>
      </c>
      <c r="L20" s="224">
        <f t="shared" si="0"/>
        <v>105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>
        <v>0.375</v>
      </c>
      <c r="G21" s="221">
        <v>0.375</v>
      </c>
      <c r="H21" s="221">
        <v>0.375</v>
      </c>
      <c r="I21" s="221">
        <v>0</v>
      </c>
      <c r="J21" s="222">
        <f t="shared" si="1"/>
        <v>105.875</v>
      </c>
      <c r="K21" s="223">
        <f t="shared" si="0"/>
        <v>105.625</v>
      </c>
      <c r="L21" s="224">
        <f t="shared" si="0"/>
        <v>105.375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>
        <v>0.375</v>
      </c>
      <c r="G22" s="221">
        <v>0.375</v>
      </c>
      <c r="H22" s="221">
        <v>0.375</v>
      </c>
      <c r="I22" s="221">
        <v>0</v>
      </c>
      <c r="J22" s="222">
        <f t="shared" si="1"/>
        <v>106.25</v>
      </c>
      <c r="K22" s="223">
        <f t="shared" si="1"/>
        <v>106</v>
      </c>
      <c r="L22" s="224">
        <f t="shared" si="1"/>
        <v>105.75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>
        <v>0.375</v>
      </c>
      <c r="G23" s="221">
        <v>0.375</v>
      </c>
      <c r="H23" s="221">
        <v>0.375</v>
      </c>
      <c r="I23" s="221">
        <v>0</v>
      </c>
      <c r="J23" s="222">
        <f t="shared" si="1"/>
        <v>106.625</v>
      </c>
      <c r="K23" s="223">
        <f t="shared" si="1"/>
        <v>106.375</v>
      </c>
      <c r="L23" s="224">
        <f t="shared" si="1"/>
        <v>106.125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>
        <v>0.375</v>
      </c>
      <c r="G24" s="221">
        <v>0.375</v>
      </c>
      <c r="H24" s="221">
        <v>0.375</v>
      </c>
      <c r="I24" s="221">
        <v>0</v>
      </c>
      <c r="J24" s="222">
        <f t="shared" si="1"/>
        <v>107</v>
      </c>
      <c r="K24" s="223">
        <f t="shared" si="1"/>
        <v>106.75</v>
      </c>
      <c r="L24" s="224">
        <f t="shared" si="1"/>
        <v>106.5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>
        <v>0.375</v>
      </c>
      <c r="G25" s="221">
        <v>0.375</v>
      </c>
      <c r="H25" s="221">
        <v>0.375</v>
      </c>
      <c r="I25" s="221">
        <v>0</v>
      </c>
      <c r="J25" s="222">
        <f t="shared" si="1"/>
        <v>107.375</v>
      </c>
      <c r="K25" s="223">
        <f t="shared" si="1"/>
        <v>107.125</v>
      </c>
      <c r="L25" s="224">
        <f t="shared" si="1"/>
        <v>106.875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>
        <v>0.375</v>
      </c>
      <c r="G26" s="221">
        <v>0.375</v>
      </c>
      <c r="H26" s="221">
        <v>0.375</v>
      </c>
      <c r="I26" s="221">
        <v>0</v>
      </c>
      <c r="J26" s="222">
        <f t="shared" si="1"/>
        <v>107.75</v>
      </c>
      <c r="K26" s="223">
        <f t="shared" si="1"/>
        <v>107.5</v>
      </c>
      <c r="L26" s="224">
        <f t="shared" si="1"/>
        <v>107.25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>
        <v>0.375</v>
      </c>
      <c r="G27" s="221">
        <v>0.375</v>
      </c>
      <c r="H27" s="221">
        <v>0.375</v>
      </c>
      <c r="I27" s="221">
        <v>0</v>
      </c>
      <c r="J27" s="222">
        <f t="shared" si="1"/>
        <v>108.125</v>
      </c>
      <c r="K27" s="223">
        <f t="shared" si="1"/>
        <v>107.875</v>
      </c>
      <c r="L27" s="224">
        <f t="shared" si="1"/>
        <v>107.625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>
        <v>0.375</v>
      </c>
      <c r="G28" s="221">
        <v>0.375</v>
      </c>
      <c r="H28" s="221">
        <v>0.375</v>
      </c>
      <c r="I28" s="221">
        <v>0</v>
      </c>
      <c r="J28" s="222">
        <f t="shared" si="1"/>
        <v>108.5</v>
      </c>
      <c r="K28" s="223">
        <f t="shared" si="1"/>
        <v>108.25</v>
      </c>
      <c r="L28" s="224">
        <f t="shared" si="1"/>
        <v>108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>
        <v>0.375</v>
      </c>
      <c r="G29" s="221">
        <v>0.375</v>
      </c>
      <c r="H29" s="221">
        <v>0.375</v>
      </c>
      <c r="I29" s="221">
        <v>0</v>
      </c>
      <c r="J29" s="222">
        <f t="shared" si="1"/>
        <v>108.875</v>
      </c>
      <c r="K29" s="223">
        <f t="shared" si="1"/>
        <v>108.625</v>
      </c>
      <c r="L29" s="224">
        <f t="shared" si="1"/>
        <v>108.375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>
        <v>0.375</v>
      </c>
      <c r="G30" s="221">
        <v>0.375</v>
      </c>
      <c r="H30" s="221">
        <v>0.375</v>
      </c>
      <c r="I30" s="221">
        <v>0</v>
      </c>
      <c r="J30" s="232">
        <f t="shared" si="1"/>
        <v>109.25</v>
      </c>
      <c r="K30" s="233">
        <f t="shared" si="1"/>
        <v>109</v>
      </c>
      <c r="L30" s="234">
        <f t="shared" si="1"/>
        <v>108.75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C206-0979-437E-9B12-875D5DE1CECD}">
  <sheetPr published="0" codeName="Sheet3">
    <tabColor rgb="FF00B0F0"/>
    <pageSetUpPr fitToPage="1"/>
  </sheetPr>
  <dimension ref="B1:AE63"/>
  <sheetViews>
    <sheetView zoomScaleNormal="100" workbookViewId="0">
      <selection activeCell="AA3" sqref="AA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45352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98.385000000000005</v>
      </c>
      <c r="D7" s="273">
        <f>'Flex Select Prime Pricer'!I6</f>
        <v>98.25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99.01</v>
      </c>
      <c r="D8" s="273">
        <f>'Flex Select Prime Pricer'!I7</f>
        <v>98.875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99.635000000000005</v>
      </c>
      <c r="D9" s="273">
        <f>'Flex Select Prime Pricer'!I8</f>
        <v>99.5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100.26</v>
      </c>
      <c r="D10" s="273">
        <f>'Flex Select Prime Pricer'!I9</f>
        <v>100.125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100.88500000000001</v>
      </c>
      <c r="D11" s="273">
        <f>'Flex Select Prime Pricer'!I10</f>
        <v>100.75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101.38500000000001</v>
      </c>
      <c r="D12" s="273">
        <f>'Flex Select Prime Pricer'!I11</f>
        <v>101.25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101.76</v>
      </c>
      <c r="D13" s="273">
        <f>'Flex Select Prime Pricer'!I12</f>
        <v>101.625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102.13500000000001</v>
      </c>
      <c r="D14" s="273">
        <f>'Flex Select Prime Pricer'!I13</f>
        <v>102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102.38500000000001</v>
      </c>
      <c r="D15" s="273">
        <f>'Flex Select Prime Pricer'!I14</f>
        <v>102.25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102.63500000000001</v>
      </c>
      <c r="D16" s="273">
        <f>'Flex Select Prime Pricer'!I15</f>
        <v>102.5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102.88500000000001</v>
      </c>
      <c r="D17" s="273">
        <f>'Flex Select Prime Pricer'!I16</f>
        <v>102.75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103.13500000000001</v>
      </c>
      <c r="D18" s="273">
        <f>'Flex Select Prime Pricer'!I17</f>
        <v>103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103.38500000000001</v>
      </c>
      <c r="D19" s="273">
        <f>'Flex Select Prime Pricer'!I18</f>
        <v>103.25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103.63500000000001</v>
      </c>
      <c r="D20" s="273">
        <f>'Flex Select Prime Pricer'!I19</f>
        <v>103.5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103.88500000000001</v>
      </c>
      <c r="D21" s="273">
        <f>'Flex Select Prime Pricer'!I20</f>
        <v>103.75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104.13500000000001</v>
      </c>
      <c r="D22" s="273">
        <f>'Flex Select Prime Pricer'!I21</f>
        <v>104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104.38500000000001</v>
      </c>
      <c r="D23" s="273">
        <f>'Flex Select Prime Pricer'!I22</f>
        <v>104.25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104.63500000000001</v>
      </c>
      <c r="D24" s="273">
        <f>'Flex Select Prime Pricer'!I23</f>
        <v>104.5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104.88500000000001</v>
      </c>
      <c r="D25" s="273">
        <f>'Flex Select Prime Pricer'!I24</f>
        <v>104.75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105.13500000000001</v>
      </c>
      <c r="D26" s="273">
        <f>'Flex Select Prime Pricer'!I25</f>
        <v>105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105.32250000000001</v>
      </c>
      <c r="D27" s="273">
        <f>'Flex Select Prime Pricer'!I26</f>
        <v>105.1875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105.51</v>
      </c>
      <c r="D28" s="273">
        <f>'Flex Select Prime Pricer'!I27</f>
        <v>105.375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105.69750000000001</v>
      </c>
      <c r="D29" s="273">
        <f>'Flex Select Prime Pricer'!I28</f>
        <v>105.5625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105.85375000000001</v>
      </c>
      <c r="D30" s="273">
        <f>'Flex Select Prime Pricer'!I29</f>
        <v>105.71875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106.01</v>
      </c>
      <c r="D31" s="273">
        <f>'Flex Select Prime Pricer'!I30</f>
        <v>105.875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106.16625000000001</v>
      </c>
      <c r="D32" s="273">
        <f>'Flex Select Prime Pricer'!I31</f>
        <v>106.03125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106.32250000000001</v>
      </c>
      <c r="D33" s="273">
        <f>'Flex Select Prime Pricer'!I32</f>
        <v>106.1875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106.47875000000001</v>
      </c>
      <c r="D34" s="273">
        <f>'Flex Select Prime Pricer'!I33</f>
        <v>106.34375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106.63500000000001</v>
      </c>
      <c r="D35" s="273">
        <f>'Flex Select Prime Pricer'!I34</f>
        <v>106.5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106.79125000000001</v>
      </c>
      <c r="D36" s="273">
        <f>'Flex Select Prime Pricer'!I35</f>
        <v>106.65625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106.94750000000001</v>
      </c>
      <c r="D37" s="273">
        <f>'Flex Select Prime Pricer'!I36</f>
        <v>106.8125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107.10375000000001</v>
      </c>
      <c r="D38" s="273">
        <f>'Flex Select Prime Pricer'!I37</f>
        <v>106.96875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107.26</v>
      </c>
      <c r="D39" s="273">
        <f>'Flex Select Prime Pricer'!I38</f>
        <v>107.125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107.41625000000001</v>
      </c>
      <c r="D40" s="273">
        <f>'Flex Select Prime Pricer'!I39</f>
        <v>107.28125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107.57250000000001</v>
      </c>
      <c r="D41" s="273">
        <f>'Flex Select Prime Pricer'!I40</f>
        <v>107.4375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107.72875000000001</v>
      </c>
      <c r="D42" s="273">
        <f>'Flex Select Prime Pricer'!I41</f>
        <v>107.59375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107.88500000000001</v>
      </c>
      <c r="D43" s="273">
        <f>'Flex Select Prime Pricer'!I42</f>
        <v>107.75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108.04125000000001</v>
      </c>
      <c r="D44" s="273">
        <f>'Flex Select Prime Pricer'!I43</f>
        <v>107.90625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108.19750000000001</v>
      </c>
      <c r="D45" s="347">
        <f>'Flex Select Prime Pricer'!I44</f>
        <v>108.0625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CFEB-D0A5-4E0D-AE89-45BB1C02B02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98.01</v>
      </c>
      <c r="C6" s="220">
        <v>97.875</v>
      </c>
      <c r="E6" s="413">
        <v>0.375</v>
      </c>
      <c r="F6" s="413">
        <v>0.375</v>
      </c>
      <c r="H6" s="222">
        <f t="shared" ref="H6:I21" si="0">E6+B6</f>
        <v>98.385000000000005</v>
      </c>
      <c r="I6" s="223">
        <f t="shared" si="0"/>
        <v>98.25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98.635000000000005</v>
      </c>
      <c r="C7" s="220">
        <v>98.5</v>
      </c>
      <c r="E7" s="413">
        <v>0.375</v>
      </c>
      <c r="F7" s="413">
        <v>0.375</v>
      </c>
      <c r="H7" s="222">
        <f t="shared" si="0"/>
        <v>99.01</v>
      </c>
      <c r="I7" s="223">
        <f t="shared" si="0"/>
        <v>98.875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99.26</v>
      </c>
      <c r="C8" s="220">
        <v>99.125</v>
      </c>
      <c r="E8" s="413">
        <v>0.375</v>
      </c>
      <c r="F8" s="413">
        <v>0.375</v>
      </c>
      <c r="H8" s="222">
        <f t="shared" si="0"/>
        <v>99.635000000000005</v>
      </c>
      <c r="I8" s="223">
        <f t="shared" si="0"/>
        <v>99.5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99.885000000000005</v>
      </c>
      <c r="C9" s="220">
        <v>99.75</v>
      </c>
      <c r="E9" s="413">
        <v>0.375</v>
      </c>
      <c r="F9" s="413">
        <v>0.375</v>
      </c>
      <c r="H9" s="222">
        <f t="shared" si="0"/>
        <v>100.26</v>
      </c>
      <c r="I9" s="223">
        <f t="shared" si="0"/>
        <v>100.125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100.51</v>
      </c>
      <c r="C10" s="220">
        <v>100.375</v>
      </c>
      <c r="E10" s="413">
        <v>0.375</v>
      </c>
      <c r="F10" s="413">
        <v>0.375</v>
      </c>
      <c r="H10" s="222">
        <f t="shared" si="0"/>
        <v>100.88500000000001</v>
      </c>
      <c r="I10" s="223">
        <f t="shared" si="0"/>
        <v>100.75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101.01</v>
      </c>
      <c r="C11" s="220">
        <v>100.875</v>
      </c>
      <c r="E11" s="413">
        <v>0.375</v>
      </c>
      <c r="F11" s="413">
        <v>0.375</v>
      </c>
      <c r="H11" s="222">
        <f t="shared" si="0"/>
        <v>101.38500000000001</v>
      </c>
      <c r="I11" s="223">
        <f t="shared" si="0"/>
        <v>101.25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101.38500000000001</v>
      </c>
      <c r="C12" s="220">
        <v>101.25</v>
      </c>
      <c r="E12" s="413">
        <v>0.375</v>
      </c>
      <c r="F12" s="413">
        <v>0.375</v>
      </c>
      <c r="H12" s="222">
        <f t="shared" si="0"/>
        <v>101.76</v>
      </c>
      <c r="I12" s="223">
        <f t="shared" si="0"/>
        <v>101.625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101.76</v>
      </c>
      <c r="C13" s="220">
        <v>101.625</v>
      </c>
      <c r="E13" s="413">
        <v>0.375</v>
      </c>
      <c r="F13" s="413">
        <v>0.375</v>
      </c>
      <c r="H13" s="222">
        <f t="shared" si="0"/>
        <v>102.13500000000001</v>
      </c>
      <c r="I13" s="223">
        <f t="shared" si="0"/>
        <v>102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102.01</v>
      </c>
      <c r="C14" s="220">
        <v>101.875</v>
      </c>
      <c r="E14" s="413">
        <v>0.375</v>
      </c>
      <c r="F14" s="413">
        <v>0.375</v>
      </c>
      <c r="H14" s="222">
        <f t="shared" si="0"/>
        <v>102.38500000000001</v>
      </c>
      <c r="I14" s="223">
        <f t="shared" si="0"/>
        <v>102.25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102.26</v>
      </c>
      <c r="C15" s="220">
        <v>102.125</v>
      </c>
      <c r="E15" s="413">
        <v>0.375</v>
      </c>
      <c r="F15" s="413">
        <v>0.375</v>
      </c>
      <c r="H15" s="222">
        <f t="shared" si="0"/>
        <v>102.63500000000001</v>
      </c>
      <c r="I15" s="223">
        <f t="shared" si="0"/>
        <v>102.5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102.51</v>
      </c>
      <c r="C16" s="220">
        <v>102.375</v>
      </c>
      <c r="E16" s="413">
        <v>0.375</v>
      </c>
      <c r="F16" s="413">
        <v>0.375</v>
      </c>
      <c r="H16" s="222">
        <f t="shared" si="0"/>
        <v>102.88500000000001</v>
      </c>
      <c r="I16" s="223">
        <f t="shared" si="0"/>
        <v>102.75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102.76</v>
      </c>
      <c r="C17" s="220">
        <v>102.625</v>
      </c>
      <c r="E17" s="413">
        <v>0.375</v>
      </c>
      <c r="F17" s="413">
        <v>0.375</v>
      </c>
      <c r="H17" s="222">
        <f t="shared" si="0"/>
        <v>103.13500000000001</v>
      </c>
      <c r="I17" s="223">
        <f t="shared" si="0"/>
        <v>103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103.01</v>
      </c>
      <c r="C18" s="220">
        <v>102.875</v>
      </c>
      <c r="E18" s="413">
        <v>0.375</v>
      </c>
      <c r="F18" s="413">
        <v>0.375</v>
      </c>
      <c r="H18" s="222">
        <f t="shared" si="0"/>
        <v>103.38500000000001</v>
      </c>
      <c r="I18" s="223">
        <f t="shared" si="0"/>
        <v>103.25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103.26</v>
      </c>
      <c r="C19" s="220">
        <v>103.125</v>
      </c>
      <c r="E19" s="413">
        <v>0.375</v>
      </c>
      <c r="F19" s="413">
        <v>0.375</v>
      </c>
      <c r="H19" s="222">
        <f t="shared" si="0"/>
        <v>103.63500000000001</v>
      </c>
      <c r="I19" s="223">
        <f t="shared" si="0"/>
        <v>103.5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103.51</v>
      </c>
      <c r="C20" s="220">
        <v>103.375</v>
      </c>
      <c r="E20" s="413">
        <v>0.375</v>
      </c>
      <c r="F20" s="413">
        <v>0.375</v>
      </c>
      <c r="H20" s="222">
        <f t="shared" si="0"/>
        <v>103.88500000000001</v>
      </c>
      <c r="I20" s="223">
        <f t="shared" si="0"/>
        <v>103.75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103.76</v>
      </c>
      <c r="C21" s="220">
        <v>103.625</v>
      </c>
      <c r="E21" s="413">
        <v>0.375</v>
      </c>
      <c r="F21" s="413">
        <v>0.375</v>
      </c>
      <c r="H21" s="222">
        <f t="shared" si="0"/>
        <v>104.13500000000001</v>
      </c>
      <c r="I21" s="223">
        <f t="shared" si="0"/>
        <v>104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104.01</v>
      </c>
      <c r="C22" s="220">
        <v>103.875</v>
      </c>
      <c r="E22" s="413">
        <v>0.375</v>
      </c>
      <c r="F22" s="413">
        <v>0.375</v>
      </c>
      <c r="H22" s="222">
        <f t="shared" ref="H22:I59" si="3">E22+B22</f>
        <v>104.38500000000001</v>
      </c>
      <c r="I22" s="223">
        <f t="shared" si="3"/>
        <v>104.25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104.26</v>
      </c>
      <c r="C23" s="220">
        <v>104.125</v>
      </c>
      <c r="E23" s="413">
        <v>0.375</v>
      </c>
      <c r="F23" s="413">
        <v>0.375</v>
      </c>
      <c r="H23" s="222">
        <f t="shared" si="3"/>
        <v>104.63500000000001</v>
      </c>
      <c r="I23" s="223">
        <f t="shared" si="3"/>
        <v>104.5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104.51</v>
      </c>
      <c r="C24" s="220">
        <v>104.375</v>
      </c>
      <c r="E24" s="413">
        <v>0.375</v>
      </c>
      <c r="F24" s="413">
        <v>0.375</v>
      </c>
      <c r="H24" s="222">
        <f t="shared" si="3"/>
        <v>104.88500000000001</v>
      </c>
      <c r="I24" s="223">
        <f t="shared" si="3"/>
        <v>104.75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104.76</v>
      </c>
      <c r="C25" s="220">
        <v>104.625</v>
      </c>
      <c r="E25" s="413">
        <v>0.375</v>
      </c>
      <c r="F25" s="413">
        <v>0.375</v>
      </c>
      <c r="H25" s="222">
        <f t="shared" si="3"/>
        <v>105.13500000000001</v>
      </c>
      <c r="I25" s="223">
        <f t="shared" si="3"/>
        <v>105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104.94750000000001</v>
      </c>
      <c r="C26" s="220">
        <v>104.8125</v>
      </c>
      <c r="E26" s="413">
        <v>0.375</v>
      </c>
      <c r="F26" s="413">
        <v>0.375</v>
      </c>
      <c r="H26" s="222">
        <f t="shared" si="3"/>
        <v>105.32250000000001</v>
      </c>
      <c r="I26" s="223">
        <f t="shared" si="3"/>
        <v>105.1875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105.13500000000001</v>
      </c>
      <c r="C27" s="220">
        <v>105</v>
      </c>
      <c r="E27" s="413">
        <v>0.375</v>
      </c>
      <c r="F27" s="413">
        <v>0.375</v>
      </c>
      <c r="H27" s="222">
        <f t="shared" si="3"/>
        <v>105.51</v>
      </c>
      <c r="I27" s="223">
        <f t="shared" si="3"/>
        <v>105.375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105.32250000000001</v>
      </c>
      <c r="C28" s="220">
        <v>105.1875</v>
      </c>
      <c r="E28" s="413">
        <v>0.375</v>
      </c>
      <c r="F28" s="413">
        <v>0.375</v>
      </c>
      <c r="H28" s="222">
        <f t="shared" si="3"/>
        <v>105.69750000000001</v>
      </c>
      <c r="I28" s="223">
        <f t="shared" si="3"/>
        <v>105.5625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105.47875000000001</v>
      </c>
      <c r="C29" s="220">
        <v>105.34375</v>
      </c>
      <c r="E29" s="413">
        <v>0.375</v>
      </c>
      <c r="F29" s="413">
        <v>0.375</v>
      </c>
      <c r="H29" s="222">
        <f t="shared" si="3"/>
        <v>105.85375000000001</v>
      </c>
      <c r="I29" s="223">
        <f t="shared" si="3"/>
        <v>105.71875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105.63500000000001</v>
      </c>
      <c r="C30" s="220">
        <v>105.5</v>
      </c>
      <c r="E30" s="413">
        <v>0.375</v>
      </c>
      <c r="F30" s="413">
        <v>0.375</v>
      </c>
      <c r="H30" s="222">
        <f t="shared" si="3"/>
        <v>106.01</v>
      </c>
      <c r="I30" s="223">
        <f t="shared" si="3"/>
        <v>105.875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105.79125000000001</v>
      </c>
      <c r="C31" s="220">
        <v>105.65625</v>
      </c>
      <c r="E31" s="413">
        <v>0.375</v>
      </c>
      <c r="F31" s="413">
        <v>0.375</v>
      </c>
      <c r="H31" s="222">
        <f t="shared" si="3"/>
        <v>106.16625000000001</v>
      </c>
      <c r="I31" s="223">
        <f t="shared" si="3"/>
        <v>106.03125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105.94750000000001</v>
      </c>
      <c r="C32" s="220">
        <v>105.8125</v>
      </c>
      <c r="E32" s="413">
        <v>0.375</v>
      </c>
      <c r="F32" s="413">
        <v>0.375</v>
      </c>
      <c r="H32" s="222">
        <f t="shared" si="3"/>
        <v>106.32250000000001</v>
      </c>
      <c r="I32" s="223">
        <f t="shared" si="3"/>
        <v>106.1875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106.10375000000001</v>
      </c>
      <c r="C33" s="220">
        <v>105.96875</v>
      </c>
      <c r="E33" s="413">
        <v>0.375</v>
      </c>
      <c r="F33" s="413">
        <v>0.375</v>
      </c>
      <c r="H33" s="222">
        <f t="shared" si="3"/>
        <v>106.47875000000001</v>
      </c>
      <c r="I33" s="223">
        <f t="shared" si="3"/>
        <v>106.34375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106.26</v>
      </c>
      <c r="C34" s="220">
        <v>106.125</v>
      </c>
      <c r="E34" s="413">
        <v>0.375</v>
      </c>
      <c r="F34" s="413">
        <v>0.375</v>
      </c>
      <c r="H34" s="222">
        <f t="shared" si="3"/>
        <v>106.63500000000001</v>
      </c>
      <c r="I34" s="223">
        <f t="shared" si="3"/>
        <v>106.5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106.41625000000001</v>
      </c>
      <c r="C35" s="220">
        <v>106.28125</v>
      </c>
      <c r="E35" s="413">
        <v>0.375</v>
      </c>
      <c r="F35" s="413">
        <v>0.375</v>
      </c>
      <c r="H35" s="222">
        <f t="shared" si="3"/>
        <v>106.79125000000001</v>
      </c>
      <c r="I35" s="223">
        <f t="shared" si="3"/>
        <v>106.65625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106.57250000000001</v>
      </c>
      <c r="C36" s="220">
        <v>106.4375</v>
      </c>
      <c r="E36" s="413">
        <v>0.375</v>
      </c>
      <c r="F36" s="413">
        <v>0.375</v>
      </c>
      <c r="H36" s="222">
        <f t="shared" si="3"/>
        <v>106.94750000000001</v>
      </c>
      <c r="I36" s="223">
        <f t="shared" si="3"/>
        <v>106.8125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106.72875000000001</v>
      </c>
      <c r="C37" s="220">
        <v>106.59375</v>
      </c>
      <c r="E37" s="413">
        <v>0.375</v>
      </c>
      <c r="F37" s="413">
        <v>0.375</v>
      </c>
      <c r="H37" s="222">
        <f t="shared" si="3"/>
        <v>107.10375000000001</v>
      </c>
      <c r="I37" s="223">
        <f t="shared" si="3"/>
        <v>106.96875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106.88500000000001</v>
      </c>
      <c r="C38" s="220">
        <v>106.75</v>
      </c>
      <c r="E38" s="413">
        <v>0.375</v>
      </c>
      <c r="F38" s="413">
        <v>0.375</v>
      </c>
      <c r="H38" s="222">
        <f t="shared" si="3"/>
        <v>107.26</v>
      </c>
      <c r="I38" s="223">
        <f t="shared" si="3"/>
        <v>107.125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107.04125000000001</v>
      </c>
      <c r="C39" s="220">
        <v>106.90625</v>
      </c>
      <c r="E39" s="413">
        <v>0.375</v>
      </c>
      <c r="F39" s="413">
        <v>0.375</v>
      </c>
      <c r="H39" s="222">
        <f t="shared" si="3"/>
        <v>107.41625000000001</v>
      </c>
      <c r="I39" s="223">
        <f t="shared" si="3"/>
        <v>107.28125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107.19750000000001</v>
      </c>
      <c r="C40" s="220">
        <v>107.0625</v>
      </c>
      <c r="E40" s="413">
        <v>0.375</v>
      </c>
      <c r="F40" s="413">
        <v>0.375</v>
      </c>
      <c r="H40" s="222">
        <f t="shared" si="3"/>
        <v>107.57250000000001</v>
      </c>
      <c r="I40" s="223">
        <f t="shared" si="3"/>
        <v>107.4375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107.35375000000001</v>
      </c>
      <c r="C41" s="220">
        <v>107.21875</v>
      </c>
      <c r="E41" s="413">
        <v>0.375</v>
      </c>
      <c r="F41" s="413">
        <v>0.375</v>
      </c>
      <c r="H41" s="222">
        <f t="shared" si="3"/>
        <v>107.72875000000001</v>
      </c>
      <c r="I41" s="223">
        <f t="shared" si="3"/>
        <v>107.59375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107.51</v>
      </c>
      <c r="C42" s="220">
        <v>107.375</v>
      </c>
      <c r="E42" s="413">
        <v>0.375</v>
      </c>
      <c r="F42" s="413">
        <v>0.375</v>
      </c>
      <c r="H42" s="222">
        <f t="shared" si="3"/>
        <v>107.88500000000001</v>
      </c>
      <c r="I42" s="223">
        <f t="shared" si="3"/>
        <v>107.75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107.66625000000001</v>
      </c>
      <c r="C43" s="220">
        <v>107.53125</v>
      </c>
      <c r="E43" s="413">
        <v>0.375</v>
      </c>
      <c r="F43" s="413">
        <v>0.375</v>
      </c>
      <c r="H43" s="222">
        <f t="shared" si="3"/>
        <v>108.04125000000001</v>
      </c>
      <c r="I43" s="223">
        <f t="shared" si="3"/>
        <v>107.90625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107.82250000000001</v>
      </c>
      <c r="C44" s="230">
        <v>107.6875</v>
      </c>
      <c r="E44" s="413">
        <v>0.375</v>
      </c>
      <c r="F44" s="413">
        <v>0.375</v>
      </c>
      <c r="H44" s="222">
        <f t="shared" si="3"/>
        <v>108.19750000000001</v>
      </c>
      <c r="I44" s="223">
        <f t="shared" si="3"/>
        <v>108.0625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982A-4358-46D4-989B-3AC1387F73BA}">
  <sheetPr published="0" codeName="Sheet5">
    <tabColor rgb="FF0070C0"/>
    <pageSetUpPr fitToPage="1"/>
  </sheetPr>
  <dimension ref="B1:Y57"/>
  <sheetViews>
    <sheetView zoomScaleNormal="100" workbookViewId="0">
      <selection activeCell="AA3" sqref="AA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45352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98.188299999999998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98.813299999999998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99.438299999999998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100.0633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100.6883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101.1883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101.5633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101.9383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102.1883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102.5633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102.8133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103.0633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103.3133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103.5633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103.8133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104.0633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104.3133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104.5633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104.8133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105.0633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105.3133</v>
      </c>
      <c r="E27" s="460"/>
      <c r="F27" s="495"/>
      <c r="G27" s="495"/>
      <c r="H27" s="503" t="s">
        <v>127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105.5633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105.8133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223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106.0633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224</v>
      </c>
      <c r="U30" s="513" t="s">
        <v>225</v>
      </c>
      <c r="V30" s="513" t="s">
        <v>153</v>
      </c>
      <c r="W30" s="513" t="s">
        <v>226</v>
      </c>
      <c r="X30" s="514" t="s">
        <v>227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106.3133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228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106.5633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229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106.8133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230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107.0633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231</v>
      </c>
      <c r="S34" s="505"/>
      <c r="T34" s="516">
        <v>120</v>
      </c>
      <c r="U34" s="516">
        <v>240</v>
      </c>
      <c r="V34" s="516">
        <v>360</v>
      </c>
      <c r="W34" s="522" t="s">
        <v>230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107.3133</v>
      </c>
      <c r="E35" s="460"/>
      <c r="F35" s="495"/>
      <c r="G35" s="495"/>
      <c r="H35" s="524" t="s">
        <v>232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233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107.5633</v>
      </c>
      <c r="E36" s="460"/>
      <c r="F36" s="495"/>
      <c r="G36" s="495"/>
      <c r="H36" s="524" t="s">
        <v>234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235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107.8133</v>
      </c>
      <c r="E37" s="460"/>
      <c r="F37" s="495"/>
      <c r="G37" s="495"/>
      <c r="H37" s="524" t="s">
        <v>236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237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108.0633</v>
      </c>
      <c r="E38" s="460"/>
      <c r="F38" s="495"/>
      <c r="G38" s="495"/>
      <c r="H38" s="524" t="s">
        <v>238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239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108.3133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240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108.5633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241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108.8133</v>
      </c>
      <c r="E41" s="460"/>
      <c r="F41" s="495"/>
      <c r="G41" s="495"/>
      <c r="H41" s="524" t="s">
        <v>242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243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109.0633</v>
      </c>
      <c r="E42" s="460"/>
      <c r="F42" s="495"/>
      <c r="G42" s="495"/>
      <c r="H42" s="524" t="s">
        <v>244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245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109.3133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246</v>
      </c>
      <c r="C44" s="550">
        <v>98</v>
      </c>
      <c r="D44" s="550"/>
      <c r="E44" s="551" t="s">
        <v>247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248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249</v>
      </c>
      <c r="C45" s="556" t="s">
        <v>154</v>
      </c>
      <c r="D45" s="556" t="s">
        <v>250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251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252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253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254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255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256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257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258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259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260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261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262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263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264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265</v>
      </c>
      <c r="C53" s="586"/>
      <c r="D53" s="587">
        <v>103.5</v>
      </c>
      <c r="E53" s="588">
        <v>103</v>
      </c>
      <c r="F53" s="589" t="s">
        <v>266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267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268</v>
      </c>
      <c r="C54" s="596" t="s">
        <v>269</v>
      </c>
      <c r="D54" s="596" t="s">
        <v>270</v>
      </c>
      <c r="E54" s="597"/>
      <c r="F54" s="598" t="s">
        <v>271</v>
      </c>
      <c r="G54" s="598"/>
      <c r="H54" s="598"/>
      <c r="I54" s="598"/>
      <c r="J54" s="460"/>
      <c r="K54" s="285" t="s">
        <v>179</v>
      </c>
      <c r="L54" s="599" t="s">
        <v>272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273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3CC0-21A1-4306-A2D3-CFEA29864574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274</v>
      </c>
      <c r="C6" s="220">
        <v>97.938299999999998</v>
      </c>
      <c r="E6" s="221">
        <v>0.25</v>
      </c>
      <c r="F6" s="614">
        <v>0.25</v>
      </c>
      <c r="H6" s="222" t="str">
        <f>IFERROR(E6+B6,"NA")</f>
        <v>NA</v>
      </c>
      <c r="I6" s="223">
        <f t="shared" ref="I6:I42" si="0">F6+C6</f>
        <v>98.188299999999998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274</v>
      </c>
      <c r="C7" s="220">
        <v>98.563299999999998</v>
      </c>
      <c r="E7" s="221">
        <v>0.25</v>
      </c>
      <c r="F7" s="614">
        <v>0.25</v>
      </c>
      <c r="H7" s="222" t="str">
        <f t="shared" ref="H7:H42" si="1">IFERROR(E7+B7,"NA")</f>
        <v>NA</v>
      </c>
      <c r="I7" s="223">
        <f t="shared" si="0"/>
        <v>98.813299999999998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274</v>
      </c>
      <c r="C8" s="220">
        <v>99.188299999999998</v>
      </c>
      <c r="E8" s="221">
        <v>0.25</v>
      </c>
      <c r="F8" s="614">
        <v>0.25</v>
      </c>
      <c r="H8" s="222" t="str">
        <f t="shared" si="1"/>
        <v>NA</v>
      </c>
      <c r="I8" s="223">
        <f t="shared" si="0"/>
        <v>99.438299999999998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274</v>
      </c>
      <c r="C9" s="220">
        <v>99.813299999999998</v>
      </c>
      <c r="E9" s="221">
        <v>0.25</v>
      </c>
      <c r="F9" s="614">
        <v>0.25</v>
      </c>
      <c r="H9" s="222" t="str">
        <f t="shared" si="1"/>
        <v>NA</v>
      </c>
      <c r="I9" s="223">
        <f t="shared" si="0"/>
        <v>100.0633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274</v>
      </c>
      <c r="C10" s="220">
        <v>100.4383</v>
      </c>
      <c r="E10" s="221">
        <v>0.25</v>
      </c>
      <c r="F10" s="614">
        <v>0.25</v>
      </c>
      <c r="H10" s="222" t="str">
        <f t="shared" si="1"/>
        <v>NA</v>
      </c>
      <c r="I10" s="223">
        <f t="shared" si="0"/>
        <v>100.6883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274</v>
      </c>
      <c r="C11" s="220">
        <v>100.9383</v>
      </c>
      <c r="E11" s="221">
        <v>0.25</v>
      </c>
      <c r="F11" s="614">
        <v>0.25</v>
      </c>
      <c r="H11" s="222" t="str">
        <f t="shared" si="1"/>
        <v>NA</v>
      </c>
      <c r="I11" s="223">
        <f t="shared" si="0"/>
        <v>101.1883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274</v>
      </c>
      <c r="C12" s="220">
        <v>101.3133</v>
      </c>
      <c r="E12" s="221">
        <v>0.25</v>
      </c>
      <c r="F12" s="614">
        <v>0.25</v>
      </c>
      <c r="H12" s="222" t="str">
        <f t="shared" si="1"/>
        <v>NA</v>
      </c>
      <c r="I12" s="223">
        <f t="shared" si="0"/>
        <v>101.5633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274</v>
      </c>
      <c r="C13" s="220">
        <v>101.6883</v>
      </c>
      <c r="E13" s="221">
        <v>0.25</v>
      </c>
      <c r="F13" s="614">
        <v>0.25</v>
      </c>
      <c r="H13" s="222" t="str">
        <f t="shared" si="1"/>
        <v>NA</v>
      </c>
      <c r="I13" s="223">
        <f t="shared" si="0"/>
        <v>101.9383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274</v>
      </c>
      <c r="C14" s="220">
        <v>101.9383</v>
      </c>
      <c r="E14" s="221">
        <v>0.25</v>
      </c>
      <c r="F14" s="614">
        <v>0.25</v>
      </c>
      <c r="H14" s="222" t="str">
        <f t="shared" si="1"/>
        <v>NA</v>
      </c>
      <c r="I14" s="223">
        <f t="shared" si="0"/>
        <v>102.1883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274</v>
      </c>
      <c r="C15" s="220">
        <v>102.3133</v>
      </c>
      <c r="E15" s="221">
        <v>0.25</v>
      </c>
      <c r="F15" s="614">
        <v>0.25</v>
      </c>
      <c r="H15" s="222" t="str">
        <f t="shared" si="1"/>
        <v>NA</v>
      </c>
      <c r="I15" s="223">
        <f t="shared" si="0"/>
        <v>102.5633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274</v>
      </c>
      <c r="C16" s="220">
        <v>102.5633</v>
      </c>
      <c r="E16" s="221">
        <v>0.25</v>
      </c>
      <c r="F16" s="614">
        <v>0.25</v>
      </c>
      <c r="H16" s="222" t="str">
        <f t="shared" si="1"/>
        <v>NA</v>
      </c>
      <c r="I16" s="223">
        <f t="shared" si="0"/>
        <v>102.8133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274</v>
      </c>
      <c r="C17" s="220">
        <v>102.8133</v>
      </c>
      <c r="E17" s="221">
        <v>0.25</v>
      </c>
      <c r="F17" s="614">
        <v>0.25</v>
      </c>
      <c r="H17" s="222" t="str">
        <f t="shared" si="1"/>
        <v>NA</v>
      </c>
      <c r="I17" s="223">
        <f t="shared" si="0"/>
        <v>103.0633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274</v>
      </c>
      <c r="C18" s="220">
        <v>103.0633</v>
      </c>
      <c r="E18" s="221">
        <v>0.25</v>
      </c>
      <c r="F18" s="614">
        <v>0.25</v>
      </c>
      <c r="H18" s="222" t="str">
        <f t="shared" si="1"/>
        <v>NA</v>
      </c>
      <c r="I18" s="223">
        <f t="shared" si="0"/>
        <v>103.3133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274</v>
      </c>
      <c r="C19" s="220">
        <v>103.3133</v>
      </c>
      <c r="E19" s="221">
        <v>0.25</v>
      </c>
      <c r="F19" s="614">
        <v>0.25</v>
      </c>
      <c r="H19" s="222" t="str">
        <f t="shared" si="1"/>
        <v>NA</v>
      </c>
      <c r="I19" s="223">
        <f t="shared" si="0"/>
        <v>103.5633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274</v>
      </c>
      <c r="C20" s="220">
        <v>103.5633</v>
      </c>
      <c r="E20" s="221">
        <v>0.25</v>
      </c>
      <c r="F20" s="614">
        <v>0.25</v>
      </c>
      <c r="H20" s="222" t="str">
        <f t="shared" si="1"/>
        <v>NA</v>
      </c>
      <c r="I20" s="223">
        <f t="shared" si="0"/>
        <v>103.8133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274</v>
      </c>
      <c r="C21" s="220">
        <v>103.8133</v>
      </c>
      <c r="E21" s="221">
        <v>0.25</v>
      </c>
      <c r="F21" s="614">
        <v>0.25</v>
      </c>
      <c r="H21" s="222" t="str">
        <f t="shared" si="1"/>
        <v>NA</v>
      </c>
      <c r="I21" s="223">
        <f t="shared" si="0"/>
        <v>104.0633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274</v>
      </c>
      <c r="C22" s="220">
        <v>104.0633</v>
      </c>
      <c r="E22" s="221">
        <v>0.25</v>
      </c>
      <c r="F22" s="614">
        <v>0.25</v>
      </c>
      <c r="H22" s="222" t="str">
        <f t="shared" si="1"/>
        <v>NA</v>
      </c>
      <c r="I22" s="223">
        <f t="shared" si="0"/>
        <v>104.3133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274</v>
      </c>
      <c r="C23" s="220">
        <v>104.3133</v>
      </c>
      <c r="E23" s="221">
        <v>0.25</v>
      </c>
      <c r="F23" s="614">
        <v>0.25</v>
      </c>
      <c r="H23" s="222" t="str">
        <f t="shared" si="1"/>
        <v>NA</v>
      </c>
      <c r="I23" s="223">
        <f t="shared" si="0"/>
        <v>104.5633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274</v>
      </c>
      <c r="C24" s="220">
        <v>104.5633</v>
      </c>
      <c r="E24" s="221">
        <v>0.25</v>
      </c>
      <c r="F24" s="614">
        <v>0.25</v>
      </c>
      <c r="H24" s="222" t="str">
        <f t="shared" si="1"/>
        <v>NA</v>
      </c>
      <c r="I24" s="223">
        <f t="shared" si="0"/>
        <v>104.8133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274</v>
      </c>
      <c r="C25" s="220">
        <v>104.8133</v>
      </c>
      <c r="E25" s="221">
        <v>0.25</v>
      </c>
      <c r="F25" s="614">
        <v>0.25</v>
      </c>
      <c r="H25" s="222" t="str">
        <f t="shared" si="1"/>
        <v>NA</v>
      </c>
      <c r="I25" s="223">
        <f t="shared" si="0"/>
        <v>105.0633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274</v>
      </c>
      <c r="C26" s="220">
        <v>105.0633</v>
      </c>
      <c r="E26" s="221">
        <v>0.25</v>
      </c>
      <c r="F26" s="614">
        <v>0.25</v>
      </c>
      <c r="H26" s="222" t="str">
        <f t="shared" si="1"/>
        <v>NA</v>
      </c>
      <c r="I26" s="223">
        <f t="shared" si="0"/>
        <v>105.3133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274</v>
      </c>
      <c r="C27" s="220">
        <v>105.3133</v>
      </c>
      <c r="E27" s="221">
        <v>0.25</v>
      </c>
      <c r="F27" s="614">
        <v>0.25</v>
      </c>
      <c r="H27" s="222" t="str">
        <f t="shared" si="1"/>
        <v>NA</v>
      </c>
      <c r="I27" s="223">
        <f t="shared" si="0"/>
        <v>105.5633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274</v>
      </c>
      <c r="C28" s="220">
        <v>105.5633</v>
      </c>
      <c r="E28" s="221">
        <v>0.25</v>
      </c>
      <c r="F28" s="614">
        <v>0.25</v>
      </c>
      <c r="H28" s="222" t="str">
        <f t="shared" si="1"/>
        <v>NA</v>
      </c>
      <c r="I28" s="223">
        <f t="shared" si="0"/>
        <v>105.8133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274</v>
      </c>
      <c r="C29" s="220">
        <v>105.8133</v>
      </c>
      <c r="E29" s="221">
        <v>0.25</v>
      </c>
      <c r="F29" s="614">
        <v>0.25</v>
      </c>
      <c r="H29" s="222" t="str">
        <f t="shared" si="1"/>
        <v>NA</v>
      </c>
      <c r="I29" s="223">
        <f t="shared" si="0"/>
        <v>106.0633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274</v>
      </c>
      <c r="C30" s="220">
        <v>106.0633</v>
      </c>
      <c r="E30" s="221">
        <v>0.25</v>
      </c>
      <c r="F30" s="614">
        <v>0.25</v>
      </c>
      <c r="H30" s="222" t="str">
        <f t="shared" si="1"/>
        <v>NA</v>
      </c>
      <c r="I30" s="223">
        <f t="shared" si="0"/>
        <v>106.3133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274</v>
      </c>
      <c r="C31" s="220">
        <v>106.3133</v>
      </c>
      <c r="E31" s="221">
        <v>0.25</v>
      </c>
      <c r="F31" s="614">
        <v>0.25</v>
      </c>
      <c r="H31" s="222" t="str">
        <f t="shared" si="1"/>
        <v>NA</v>
      </c>
      <c r="I31" s="223">
        <f t="shared" si="0"/>
        <v>106.5633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274</v>
      </c>
      <c r="C32" s="220">
        <v>106.5633</v>
      </c>
      <c r="E32" s="221">
        <v>0.25</v>
      </c>
      <c r="F32" s="614">
        <v>0.25</v>
      </c>
      <c r="H32" s="222" t="str">
        <f t="shared" si="1"/>
        <v>NA</v>
      </c>
      <c r="I32" s="223">
        <f t="shared" si="0"/>
        <v>106.8133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274</v>
      </c>
      <c r="C33" s="220">
        <v>106.8133</v>
      </c>
      <c r="E33" s="221">
        <v>0.25</v>
      </c>
      <c r="F33" s="614">
        <v>0.25</v>
      </c>
      <c r="H33" s="222" t="str">
        <f t="shared" si="1"/>
        <v>NA</v>
      </c>
      <c r="I33" s="223">
        <f t="shared" si="0"/>
        <v>107.0633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274</v>
      </c>
      <c r="C34" s="220">
        <v>107.0633</v>
      </c>
      <c r="E34" s="221">
        <v>0.25</v>
      </c>
      <c r="F34" s="614">
        <v>0.25</v>
      </c>
      <c r="H34" s="222" t="str">
        <f t="shared" si="1"/>
        <v>NA</v>
      </c>
      <c r="I34" s="223">
        <f t="shared" si="0"/>
        <v>107.3133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274</v>
      </c>
      <c r="C35" s="220">
        <v>107.3133</v>
      </c>
      <c r="E35" s="221">
        <v>0.25</v>
      </c>
      <c r="F35" s="614">
        <v>0.25</v>
      </c>
      <c r="H35" s="222" t="str">
        <f t="shared" si="1"/>
        <v>NA</v>
      </c>
      <c r="I35" s="223">
        <f t="shared" si="0"/>
        <v>107.5633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274</v>
      </c>
      <c r="C36" s="220">
        <v>107.5633</v>
      </c>
      <c r="E36" s="221">
        <v>0.25</v>
      </c>
      <c r="F36" s="614">
        <v>0.25</v>
      </c>
      <c r="H36" s="222" t="str">
        <f t="shared" si="1"/>
        <v>NA</v>
      </c>
      <c r="I36" s="223">
        <f t="shared" si="0"/>
        <v>107.8133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274</v>
      </c>
      <c r="C37" s="220">
        <v>107.8133</v>
      </c>
      <c r="E37" s="221">
        <v>0.25</v>
      </c>
      <c r="F37" s="614">
        <v>0.25</v>
      </c>
      <c r="H37" s="222" t="str">
        <f t="shared" si="1"/>
        <v>NA</v>
      </c>
      <c r="I37" s="223">
        <f t="shared" si="0"/>
        <v>108.0633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274</v>
      </c>
      <c r="C38" s="220">
        <v>108.0633</v>
      </c>
      <c r="E38" s="221">
        <v>0.25</v>
      </c>
      <c r="F38" s="614">
        <v>0.25</v>
      </c>
      <c r="H38" s="222" t="str">
        <f t="shared" si="1"/>
        <v>NA</v>
      </c>
      <c r="I38" s="223">
        <f t="shared" si="0"/>
        <v>108.3133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274</v>
      </c>
      <c r="C39" s="220">
        <v>108.3133</v>
      </c>
      <c r="E39" s="221">
        <v>0.25</v>
      </c>
      <c r="F39" s="614">
        <v>0.25</v>
      </c>
      <c r="H39" s="222" t="str">
        <f t="shared" si="1"/>
        <v>NA</v>
      </c>
      <c r="I39" s="223">
        <f t="shared" si="0"/>
        <v>108.5633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274</v>
      </c>
      <c r="C40" s="220">
        <v>108.5633</v>
      </c>
      <c r="E40" s="221">
        <v>0.25</v>
      </c>
      <c r="F40" s="614">
        <v>0.25</v>
      </c>
      <c r="H40" s="222" t="str">
        <f t="shared" si="1"/>
        <v>NA</v>
      </c>
      <c r="I40" s="223">
        <f t="shared" si="0"/>
        <v>108.8133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274</v>
      </c>
      <c r="C41" s="220">
        <v>108.8133</v>
      </c>
      <c r="E41" s="221">
        <v>0.25</v>
      </c>
      <c r="F41" s="614">
        <v>0.25</v>
      </c>
      <c r="H41" s="222" t="str">
        <f t="shared" si="1"/>
        <v>NA</v>
      </c>
      <c r="I41" s="223">
        <f t="shared" si="0"/>
        <v>109.0633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274</v>
      </c>
      <c r="C42" s="220">
        <v>109.0633</v>
      </c>
      <c r="E42" s="221">
        <v>0.25</v>
      </c>
      <c r="F42" s="614">
        <v>0.25</v>
      </c>
      <c r="H42" s="222" t="str">
        <f t="shared" si="1"/>
        <v>NA</v>
      </c>
      <c r="I42" s="223">
        <f t="shared" si="0"/>
        <v>109.3133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C76A-F55A-4751-8C46-3CD33402B8E7}">
  <sheetPr published="0" codeName="Sheet7">
    <tabColor rgb="FF00B050"/>
    <pageSetUpPr fitToPage="1"/>
  </sheetPr>
  <dimension ref="B1:R53"/>
  <sheetViews>
    <sheetView topLeftCell="A22" workbookViewId="0">
      <selection activeCell="AA3" sqref="AA3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275</v>
      </c>
      <c r="F2" s="6"/>
      <c r="G2" s="6"/>
      <c r="H2" s="6"/>
      <c r="I2" s="6"/>
      <c r="J2" s="6"/>
      <c r="K2" s="6"/>
      <c r="L2" s="6"/>
      <c r="M2" s="618"/>
      <c r="N2" s="619" t="s">
        <v>276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45352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278</v>
      </c>
      <c r="O4" s="624"/>
      <c r="P4" s="624"/>
      <c r="Q4" s="624" t="s">
        <v>279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280</v>
      </c>
      <c r="E6" s="629" t="s">
        <v>100</v>
      </c>
      <c r="F6" s="629" t="s">
        <v>281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282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274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283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281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284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291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297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299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300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301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302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303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304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305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306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307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308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309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310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311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312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313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314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315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250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0C8E-65A9-4A83-BA7D-DF8F1C5533C6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8477-16BA-48CC-828D-148C97585A5E}">
  <sheetPr published="0" codeName="Sheet9">
    <tabColor rgb="FF7030A0"/>
  </sheetPr>
  <dimension ref="A1:W44"/>
  <sheetViews>
    <sheetView topLeftCell="A3"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316</v>
      </c>
      <c r="B1" s="702">
        <v>45352</v>
      </c>
      <c r="C1" s="703" t="str">
        <f>TEXT(B1,"YYYYMMDD")</f>
        <v>20240301</v>
      </c>
      <c r="S1" s="704" t="s">
        <v>317</v>
      </c>
      <c r="T1" s="704"/>
      <c r="U1" s="704"/>
    </row>
    <row r="2" spans="1:23" x14ac:dyDescent="0.25">
      <c r="A2" s="701" t="s">
        <v>318</v>
      </c>
      <c r="B2" s="701" t="s">
        <v>319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320</v>
      </c>
      <c r="B3" s="705">
        <v>5.32</v>
      </c>
      <c r="C3" s="706" t="s">
        <v>321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322</v>
      </c>
      <c r="C5" s="707"/>
      <c r="D5" s="707"/>
      <c r="E5" s="199" t="s">
        <v>323</v>
      </c>
      <c r="F5" s="199"/>
      <c r="G5" s="199"/>
      <c r="H5" s="707" t="s">
        <v>206</v>
      </c>
      <c r="I5" s="707"/>
      <c r="J5" s="707"/>
      <c r="K5" s="199" t="s">
        <v>324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325</v>
      </c>
      <c r="D6" s="708" t="s">
        <v>326</v>
      </c>
      <c r="E6" s="709" t="s">
        <v>154</v>
      </c>
      <c r="F6" s="708" t="s">
        <v>325</v>
      </c>
      <c r="G6" s="708" t="s">
        <v>326</v>
      </c>
      <c r="H6" s="708" t="s">
        <v>154</v>
      </c>
      <c r="I6" s="708" t="s">
        <v>325</v>
      </c>
      <c r="J6" s="708" t="s">
        <v>326</v>
      </c>
      <c r="K6" s="708" t="s">
        <v>154</v>
      </c>
      <c r="L6" s="708" t="s">
        <v>325</v>
      </c>
      <c r="M6" s="708" t="s">
        <v>326</v>
      </c>
      <c r="N6" s="710" t="s">
        <v>327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328</v>
      </c>
      <c r="O7" s="200"/>
      <c r="P7" s="200"/>
      <c r="Q7" s="200"/>
    </row>
    <row r="8" spans="1:23" x14ac:dyDescent="0.25">
      <c r="A8" s="712"/>
      <c r="B8" s="713"/>
      <c r="E8" s="713"/>
      <c r="H8" s="713"/>
      <c r="K8" s="713"/>
      <c r="N8" s="714"/>
      <c r="O8" s="200"/>
      <c r="P8" s="200"/>
      <c r="Q8" s="200"/>
    </row>
    <row r="9" spans="1:23" x14ac:dyDescent="0.25">
      <c r="A9" s="712"/>
      <c r="B9" s="713"/>
      <c r="E9" s="713"/>
      <c r="H9" s="713"/>
      <c r="K9" s="713"/>
      <c r="N9" s="714"/>
      <c r="O9" s="200"/>
      <c r="P9" s="200"/>
      <c r="Q9" s="200"/>
    </row>
    <row r="10" spans="1:23" x14ac:dyDescent="0.25">
      <c r="A10" s="712"/>
      <c r="B10" s="713"/>
      <c r="E10" s="713"/>
      <c r="H10" s="713"/>
      <c r="K10" s="713"/>
      <c r="N10" s="714"/>
      <c r="O10" s="200"/>
      <c r="P10" s="200"/>
      <c r="Q10" s="200"/>
    </row>
    <row r="11" spans="1:23" x14ac:dyDescent="0.25">
      <c r="A11" s="712"/>
      <c r="B11" s="713"/>
      <c r="E11" s="713"/>
      <c r="H11" s="713"/>
      <c r="K11" s="713"/>
      <c r="N11" s="714"/>
      <c r="O11" s="200"/>
      <c r="P11" s="200"/>
      <c r="Q11" s="200"/>
    </row>
    <row r="12" spans="1:23" x14ac:dyDescent="0.25">
      <c r="A12" s="712"/>
      <c r="B12" s="713"/>
      <c r="E12" s="713"/>
      <c r="H12" s="713"/>
      <c r="K12" s="713"/>
      <c r="N12" s="714"/>
      <c r="O12" s="200"/>
      <c r="P12" s="200"/>
      <c r="Q12" s="200"/>
    </row>
    <row r="13" spans="1:23" x14ac:dyDescent="0.25">
      <c r="A13" s="712"/>
      <c r="B13" s="713"/>
      <c r="E13" s="713"/>
      <c r="H13" s="713"/>
      <c r="K13" s="713"/>
      <c r="N13" s="714"/>
      <c r="O13" s="200"/>
      <c r="P13" s="200"/>
      <c r="Q13" s="200"/>
    </row>
    <row r="14" spans="1:23" x14ac:dyDescent="0.25">
      <c r="A14" s="712"/>
      <c r="B14" s="713"/>
      <c r="E14" s="713"/>
      <c r="H14" s="713"/>
      <c r="K14" s="713"/>
      <c r="N14" s="714"/>
      <c r="O14" s="200"/>
      <c r="P14" s="200"/>
      <c r="Q14" s="200"/>
    </row>
    <row r="15" spans="1:23" ht="15.75" thickBot="1" x14ac:dyDescent="0.3">
      <c r="A15" s="712"/>
      <c r="B15" s="713"/>
      <c r="E15" s="713"/>
      <c r="H15" s="713"/>
      <c r="K15" s="713"/>
      <c r="N15" s="714"/>
      <c r="O15" s="200"/>
      <c r="P15" s="200"/>
      <c r="Q15" s="200"/>
    </row>
    <row r="16" spans="1:23" ht="15.75" thickBot="1" x14ac:dyDescent="0.3">
      <c r="A16" s="712"/>
      <c r="B16" s="713"/>
      <c r="E16" s="713"/>
      <c r="H16" s="713"/>
      <c r="K16" s="713"/>
      <c r="N16" s="714"/>
      <c r="O16" s="200"/>
      <c r="P16" s="200"/>
      <c r="Q16" s="200"/>
      <c r="S16" s="715" t="s">
        <v>329</v>
      </c>
      <c r="T16" s="716"/>
      <c r="U16" s="716"/>
      <c r="V16" s="716"/>
      <c r="W16" s="717"/>
    </row>
    <row r="17" spans="1:23" x14ac:dyDescent="0.25">
      <c r="A17" s="712"/>
      <c r="B17" s="713"/>
      <c r="E17" s="713"/>
      <c r="H17" s="713"/>
      <c r="K17" s="713"/>
      <c r="N17" s="714"/>
      <c r="O17" s="200"/>
      <c r="P17" s="200"/>
      <c r="Q17" s="200"/>
      <c r="S17" s="225" t="s">
        <v>322</v>
      </c>
      <c r="T17" s="718">
        <v>0.375</v>
      </c>
      <c r="U17" s="200"/>
      <c r="V17" s="200"/>
      <c r="W17" s="719"/>
    </row>
    <row r="18" spans="1:23" x14ac:dyDescent="0.25">
      <c r="A18" s="712"/>
      <c r="B18" s="713"/>
      <c r="E18" s="713"/>
      <c r="H18" s="713"/>
      <c r="K18" s="713"/>
      <c r="N18" s="714"/>
      <c r="O18" s="200"/>
      <c r="P18" s="200"/>
      <c r="Q18" s="200"/>
      <c r="S18" s="225" t="s">
        <v>323</v>
      </c>
      <c r="T18" s="718">
        <v>0.375</v>
      </c>
      <c r="U18" s="200"/>
      <c r="V18" s="200"/>
      <c r="W18" s="719"/>
    </row>
    <row r="19" spans="1:23" x14ac:dyDescent="0.25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206</v>
      </c>
      <c r="T19" s="718">
        <v>0.25</v>
      </c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324</v>
      </c>
      <c r="T20" s="720"/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D0BCF0A-990A-40EE-AF45-55BC8D3341B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2024-03-01T14:47:12Z</dcterms:created>
  <dcterms:modified xsi:type="dcterms:W3CDTF">2024-03-01T14:47:13Z</dcterms:modified>
</cp:coreProperties>
</file>